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DPMPD Dukcapil\"/>
    </mc:Choice>
  </mc:AlternateContent>
  <xr:revisionPtr revIDLastSave="0" documentId="8_{E03AC1C7-A1D5-496F-9B5C-4B3242A9BE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K" sheetId="3" r:id="rId1"/>
    <sheet name="POSYANDU" sheetId="19" state="hidden" r:id="rId2"/>
    <sheet name="Pekerjaan(0)" sheetId="7" state="hidden" r:id="rId3"/>
    <sheet name="WJBKTP I" sheetId="14" state="hidden" r:id="rId4"/>
    <sheet name="Umur 0-18 Thn" sheetId="2" state="hidden" r:id="rId5"/>
    <sheet name="Umur Tunggal 15-18" sheetId="9" state="hidden" r:id="rId6"/>
    <sheet name="Usia Sekolah" sheetId="10" state="hidden" r:id="rId7"/>
    <sheet name="Akta Lahir" sheetId="4" state="hidden" r:id="rId8"/>
    <sheet name="Disabilitas" sheetId="15" state="hidden" r:id="rId9"/>
    <sheet name="KIA" sheetId="16" state="hidden" r:id="rId10"/>
    <sheet name="Gol. Darah" sheetId="17" state="hidden" r:id="rId11"/>
  </sheets>
  <definedNames>
    <definedName name="_xlnm.Print_Area" localSheetId="0">JK!$A$1:$E$43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6" i="3"/>
  <c r="E16" i="19" l="1"/>
  <c r="D16" i="19"/>
  <c r="C16" i="19"/>
  <c r="F16" i="19" l="1"/>
  <c r="C17" i="2"/>
  <c r="T13" i="15"/>
  <c r="O36" i="17"/>
  <c r="N36" i="17"/>
  <c r="M36" i="17"/>
  <c r="L36" i="17"/>
  <c r="O16" i="17"/>
  <c r="N16" i="17"/>
  <c r="M16" i="17"/>
  <c r="L16" i="17"/>
  <c r="D16" i="17"/>
  <c r="E16" i="17"/>
  <c r="F16" i="17"/>
  <c r="G16" i="17"/>
  <c r="C16" i="17"/>
  <c r="E7" i="16"/>
  <c r="E8" i="16"/>
  <c r="E9" i="16"/>
  <c r="E10" i="16"/>
  <c r="E11" i="16"/>
  <c r="E12" i="16"/>
  <c r="E13" i="16"/>
  <c r="E14" i="16"/>
  <c r="E15" i="16"/>
  <c r="E6" i="16"/>
  <c r="D16" i="16"/>
  <c r="C16" i="16"/>
  <c r="W8" i="15"/>
  <c r="W9" i="15"/>
  <c r="W10" i="15"/>
  <c r="W11" i="15"/>
  <c r="W12" i="15"/>
  <c r="W13" i="15"/>
  <c r="W14" i="15"/>
  <c r="W15" i="15"/>
  <c r="W16" i="15"/>
  <c r="W7" i="15"/>
  <c r="V8" i="15"/>
  <c r="V9" i="15"/>
  <c r="V10" i="15"/>
  <c r="V11" i="15"/>
  <c r="V12" i="15"/>
  <c r="V13" i="15"/>
  <c r="V14" i="15"/>
  <c r="V15" i="15"/>
  <c r="V16" i="15"/>
  <c r="V7" i="15"/>
  <c r="U8" i="15"/>
  <c r="U9" i="15"/>
  <c r="U10" i="15"/>
  <c r="U11" i="15"/>
  <c r="U12" i="15"/>
  <c r="U13" i="15"/>
  <c r="U14" i="15"/>
  <c r="U15" i="15"/>
  <c r="U16" i="15"/>
  <c r="U7" i="15"/>
  <c r="S8" i="15"/>
  <c r="S9" i="15"/>
  <c r="S10" i="15"/>
  <c r="S11" i="15"/>
  <c r="S12" i="15"/>
  <c r="S13" i="15"/>
  <c r="S14" i="15"/>
  <c r="S15" i="15"/>
  <c r="S16" i="15"/>
  <c r="T8" i="15"/>
  <c r="T9" i="15"/>
  <c r="T10" i="15"/>
  <c r="T11" i="15"/>
  <c r="T12" i="15"/>
  <c r="T14" i="15"/>
  <c r="T15" i="15"/>
  <c r="T16" i="15"/>
  <c r="T7" i="15"/>
  <c r="S7" i="15"/>
  <c r="R8" i="15"/>
  <c r="R9" i="15"/>
  <c r="R10" i="15"/>
  <c r="R11" i="15"/>
  <c r="R12" i="15"/>
  <c r="R13" i="15"/>
  <c r="R14" i="15"/>
  <c r="R15" i="15"/>
  <c r="R16" i="15"/>
  <c r="R7" i="15"/>
  <c r="D17" i="15"/>
  <c r="E17" i="15"/>
  <c r="F17" i="15"/>
  <c r="G17" i="15"/>
  <c r="H17" i="15"/>
  <c r="I17" i="15"/>
  <c r="J17" i="15"/>
  <c r="K17" i="15"/>
  <c r="L17" i="15"/>
  <c r="M17" i="15"/>
  <c r="N17" i="15"/>
  <c r="C17" i="15"/>
  <c r="P17" i="4"/>
  <c r="O17" i="4"/>
  <c r="Q16" i="4"/>
  <c r="Q15" i="4"/>
  <c r="Q14" i="4"/>
  <c r="Q13" i="4"/>
  <c r="Q12" i="4"/>
  <c r="Q11" i="4"/>
  <c r="Q10" i="4"/>
  <c r="Q9" i="4"/>
  <c r="Q8" i="4"/>
  <c r="Q7" i="4"/>
  <c r="J17" i="4"/>
  <c r="K7" i="4"/>
  <c r="K16" i="4"/>
  <c r="K15" i="4"/>
  <c r="K14" i="4"/>
  <c r="K13" i="4"/>
  <c r="K12" i="4"/>
  <c r="K11" i="4"/>
  <c r="K10" i="4"/>
  <c r="K9" i="4"/>
  <c r="K8" i="4"/>
  <c r="X13" i="15" l="1"/>
  <c r="X8" i="15"/>
  <c r="X15" i="15"/>
  <c r="X7" i="15"/>
  <c r="X14" i="15"/>
  <c r="X12" i="15"/>
  <c r="X10" i="15"/>
  <c r="X11" i="15"/>
  <c r="X9" i="15"/>
  <c r="X16" i="15"/>
  <c r="E16" i="16"/>
  <c r="W17" i="15"/>
  <c r="V17" i="15"/>
  <c r="U17" i="15"/>
  <c r="T17" i="15"/>
  <c r="S17" i="15"/>
  <c r="R17" i="15"/>
  <c r="Q17" i="4"/>
  <c r="I17" i="4"/>
  <c r="K17" i="4"/>
  <c r="G17" i="14"/>
  <c r="F17" i="14"/>
  <c r="E17" i="14"/>
  <c r="X17" i="15" l="1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BI6" i="7"/>
  <c r="BJ6" i="7"/>
  <c r="BK6" i="7"/>
  <c r="BL6" i="7"/>
  <c r="BM6" i="7"/>
  <c r="BN6" i="7"/>
  <c r="BO6" i="7"/>
  <c r="BP6" i="7"/>
  <c r="BQ6" i="7"/>
  <c r="BR6" i="7"/>
  <c r="BS6" i="7"/>
  <c r="BT6" i="7"/>
  <c r="BU6" i="7"/>
  <c r="BV6" i="7"/>
  <c r="BW6" i="7"/>
  <c r="BX6" i="7"/>
  <c r="BY6" i="7"/>
  <c r="BZ6" i="7"/>
  <c r="CA6" i="7"/>
  <c r="CB6" i="7"/>
  <c r="CC6" i="7"/>
  <c r="CD6" i="7"/>
  <c r="CE6" i="7"/>
  <c r="CF6" i="7"/>
  <c r="CG6" i="7"/>
  <c r="CH6" i="7"/>
  <c r="CI6" i="7"/>
  <c r="CJ6" i="7"/>
  <c r="CK6" i="7"/>
  <c r="CL6" i="7"/>
  <c r="CM6" i="7"/>
  <c r="CN6" i="7"/>
  <c r="CO6" i="7"/>
  <c r="CP6" i="7"/>
  <c r="CQ6" i="7"/>
  <c r="CR6" i="7"/>
  <c r="CS6" i="7"/>
  <c r="CT6" i="7"/>
  <c r="CU6" i="7"/>
  <c r="CV6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BK7" i="7"/>
  <c r="BL7" i="7"/>
  <c r="BM7" i="7"/>
  <c r="BN7" i="7"/>
  <c r="BO7" i="7"/>
  <c r="BP7" i="7"/>
  <c r="BQ7" i="7"/>
  <c r="BR7" i="7"/>
  <c r="BS7" i="7"/>
  <c r="BT7" i="7"/>
  <c r="BU7" i="7"/>
  <c r="BV7" i="7"/>
  <c r="BW7" i="7"/>
  <c r="BX7" i="7"/>
  <c r="BY7" i="7"/>
  <c r="BZ7" i="7"/>
  <c r="CA7" i="7"/>
  <c r="CB7" i="7"/>
  <c r="CC7" i="7"/>
  <c r="CD7" i="7"/>
  <c r="CE7" i="7"/>
  <c r="CF7" i="7"/>
  <c r="CG7" i="7"/>
  <c r="CH7" i="7"/>
  <c r="CI7" i="7"/>
  <c r="CJ7" i="7"/>
  <c r="CK7" i="7"/>
  <c r="CL7" i="7"/>
  <c r="CM7" i="7"/>
  <c r="CN7" i="7"/>
  <c r="CO7" i="7"/>
  <c r="CP7" i="7"/>
  <c r="CQ7" i="7"/>
  <c r="CR7" i="7"/>
  <c r="CS7" i="7"/>
  <c r="CT7" i="7"/>
  <c r="CU7" i="7"/>
  <c r="CV7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X8" i="7"/>
  <c r="BY8" i="7"/>
  <c r="BZ8" i="7"/>
  <c r="CA8" i="7"/>
  <c r="CB8" i="7"/>
  <c r="CC8" i="7"/>
  <c r="CD8" i="7"/>
  <c r="CE8" i="7"/>
  <c r="CF8" i="7"/>
  <c r="CG8" i="7"/>
  <c r="CH8" i="7"/>
  <c r="CI8" i="7"/>
  <c r="CJ8" i="7"/>
  <c r="CK8" i="7"/>
  <c r="CL8" i="7"/>
  <c r="CM8" i="7"/>
  <c r="CN8" i="7"/>
  <c r="CO8" i="7"/>
  <c r="CP8" i="7"/>
  <c r="CQ8" i="7"/>
  <c r="CR8" i="7"/>
  <c r="CS8" i="7"/>
  <c r="CT8" i="7"/>
  <c r="CU8" i="7"/>
  <c r="CV8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AW9" i="7"/>
  <c r="AX9" i="7"/>
  <c r="AY9" i="7"/>
  <c r="AZ9" i="7"/>
  <c r="BA9" i="7"/>
  <c r="BB9" i="7"/>
  <c r="BC9" i="7"/>
  <c r="BD9" i="7"/>
  <c r="BE9" i="7"/>
  <c r="BF9" i="7"/>
  <c r="BG9" i="7"/>
  <c r="BH9" i="7"/>
  <c r="BI9" i="7"/>
  <c r="BJ9" i="7"/>
  <c r="BK9" i="7"/>
  <c r="BL9" i="7"/>
  <c r="BM9" i="7"/>
  <c r="BN9" i="7"/>
  <c r="BO9" i="7"/>
  <c r="BP9" i="7"/>
  <c r="BQ9" i="7"/>
  <c r="BR9" i="7"/>
  <c r="BS9" i="7"/>
  <c r="BT9" i="7"/>
  <c r="BU9" i="7"/>
  <c r="BV9" i="7"/>
  <c r="BW9" i="7"/>
  <c r="BX9" i="7"/>
  <c r="BY9" i="7"/>
  <c r="BZ9" i="7"/>
  <c r="CA9" i="7"/>
  <c r="CB9" i="7"/>
  <c r="CC9" i="7"/>
  <c r="CD9" i="7"/>
  <c r="CE9" i="7"/>
  <c r="CF9" i="7"/>
  <c r="CG9" i="7"/>
  <c r="CH9" i="7"/>
  <c r="CI9" i="7"/>
  <c r="CJ9" i="7"/>
  <c r="CK9" i="7"/>
  <c r="CL9" i="7"/>
  <c r="CM9" i="7"/>
  <c r="CN9" i="7"/>
  <c r="CO9" i="7"/>
  <c r="CP9" i="7"/>
  <c r="CQ9" i="7"/>
  <c r="CR9" i="7"/>
  <c r="CS9" i="7"/>
  <c r="CT9" i="7"/>
  <c r="CU9" i="7"/>
  <c r="CV9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Q10" i="7"/>
  <c r="BR10" i="7"/>
  <c r="BS10" i="7"/>
  <c r="BT10" i="7"/>
  <c r="BU10" i="7"/>
  <c r="BV10" i="7"/>
  <c r="BW10" i="7"/>
  <c r="BX10" i="7"/>
  <c r="BY10" i="7"/>
  <c r="BZ10" i="7"/>
  <c r="CA10" i="7"/>
  <c r="CB10" i="7"/>
  <c r="CC10" i="7"/>
  <c r="CD10" i="7"/>
  <c r="CE10" i="7"/>
  <c r="CF10" i="7"/>
  <c r="CG10" i="7"/>
  <c r="CH10" i="7"/>
  <c r="CI10" i="7"/>
  <c r="CJ10" i="7"/>
  <c r="CK10" i="7"/>
  <c r="CL10" i="7"/>
  <c r="CM10" i="7"/>
  <c r="CN10" i="7"/>
  <c r="CO10" i="7"/>
  <c r="CP10" i="7"/>
  <c r="CQ10" i="7"/>
  <c r="CR10" i="7"/>
  <c r="CS10" i="7"/>
  <c r="CT10" i="7"/>
  <c r="CU10" i="7"/>
  <c r="CV10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U11" i="7"/>
  <c r="AV11" i="7"/>
  <c r="AW11" i="7"/>
  <c r="AX11" i="7"/>
  <c r="AY11" i="7"/>
  <c r="AZ11" i="7"/>
  <c r="BA11" i="7"/>
  <c r="BB11" i="7"/>
  <c r="BC11" i="7"/>
  <c r="BD11" i="7"/>
  <c r="BE11" i="7"/>
  <c r="BF11" i="7"/>
  <c r="BG11" i="7"/>
  <c r="BH11" i="7"/>
  <c r="BI11" i="7"/>
  <c r="BJ11" i="7"/>
  <c r="BK11" i="7"/>
  <c r="BL11" i="7"/>
  <c r="BM11" i="7"/>
  <c r="BN11" i="7"/>
  <c r="BO11" i="7"/>
  <c r="BP11" i="7"/>
  <c r="BQ11" i="7"/>
  <c r="BR11" i="7"/>
  <c r="BS11" i="7"/>
  <c r="BT11" i="7"/>
  <c r="BU11" i="7"/>
  <c r="BV11" i="7"/>
  <c r="BW11" i="7"/>
  <c r="BX11" i="7"/>
  <c r="BY11" i="7"/>
  <c r="BZ11" i="7"/>
  <c r="CA11" i="7"/>
  <c r="CB11" i="7"/>
  <c r="CC11" i="7"/>
  <c r="CD11" i="7"/>
  <c r="CE11" i="7"/>
  <c r="CF11" i="7"/>
  <c r="CG11" i="7"/>
  <c r="CH11" i="7"/>
  <c r="CI11" i="7"/>
  <c r="CJ11" i="7"/>
  <c r="CK11" i="7"/>
  <c r="CL11" i="7"/>
  <c r="CM11" i="7"/>
  <c r="CN11" i="7"/>
  <c r="CO11" i="7"/>
  <c r="CP11" i="7"/>
  <c r="CQ11" i="7"/>
  <c r="CR11" i="7"/>
  <c r="CS11" i="7"/>
  <c r="CT11" i="7"/>
  <c r="CU11" i="7"/>
  <c r="CV11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A12" i="7"/>
  <c r="CB12" i="7"/>
  <c r="CC12" i="7"/>
  <c r="CD12" i="7"/>
  <c r="CE12" i="7"/>
  <c r="CF12" i="7"/>
  <c r="CG12" i="7"/>
  <c r="CH12" i="7"/>
  <c r="CI12" i="7"/>
  <c r="CJ12" i="7"/>
  <c r="CK12" i="7"/>
  <c r="CL12" i="7"/>
  <c r="CM12" i="7"/>
  <c r="CN12" i="7"/>
  <c r="CO12" i="7"/>
  <c r="CP12" i="7"/>
  <c r="CQ12" i="7"/>
  <c r="CR12" i="7"/>
  <c r="CS12" i="7"/>
  <c r="CT12" i="7"/>
  <c r="CU12" i="7"/>
  <c r="CV12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BX13" i="7"/>
  <c r="BY13" i="7"/>
  <c r="BZ13" i="7"/>
  <c r="CA13" i="7"/>
  <c r="CB13" i="7"/>
  <c r="CC13" i="7"/>
  <c r="CD13" i="7"/>
  <c r="CE13" i="7"/>
  <c r="CF13" i="7"/>
  <c r="CG13" i="7"/>
  <c r="CH13" i="7"/>
  <c r="CI13" i="7"/>
  <c r="CJ13" i="7"/>
  <c r="CK13" i="7"/>
  <c r="CL13" i="7"/>
  <c r="CM13" i="7"/>
  <c r="CN13" i="7"/>
  <c r="CO13" i="7"/>
  <c r="CP13" i="7"/>
  <c r="CQ13" i="7"/>
  <c r="CR13" i="7"/>
  <c r="CS13" i="7"/>
  <c r="CT13" i="7"/>
  <c r="CU13" i="7"/>
  <c r="CV13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W14" i="7"/>
  <c r="BX14" i="7"/>
  <c r="BY14" i="7"/>
  <c r="BZ14" i="7"/>
  <c r="CA14" i="7"/>
  <c r="CB14" i="7"/>
  <c r="CC14" i="7"/>
  <c r="CD14" i="7"/>
  <c r="CE14" i="7"/>
  <c r="CF14" i="7"/>
  <c r="CG14" i="7"/>
  <c r="CH14" i="7"/>
  <c r="CI14" i="7"/>
  <c r="CJ14" i="7"/>
  <c r="CK14" i="7"/>
  <c r="CL14" i="7"/>
  <c r="CM14" i="7"/>
  <c r="CN14" i="7"/>
  <c r="CO14" i="7"/>
  <c r="CP14" i="7"/>
  <c r="CQ14" i="7"/>
  <c r="CR14" i="7"/>
  <c r="CS14" i="7"/>
  <c r="CT14" i="7"/>
  <c r="CU14" i="7"/>
  <c r="CV14" i="7"/>
  <c r="CV5" i="7"/>
  <c r="CU5" i="7"/>
  <c r="CT5" i="7"/>
  <c r="CS5" i="7"/>
  <c r="CR5" i="7"/>
  <c r="CQ5" i="7"/>
  <c r="CP5" i="7"/>
  <c r="CO5" i="7"/>
  <c r="CN5" i="7"/>
  <c r="CM5" i="7"/>
  <c r="CL5" i="7"/>
  <c r="CK5" i="7"/>
  <c r="CJ5" i="7"/>
  <c r="CI5" i="7"/>
  <c r="CH5" i="7"/>
  <c r="CH15" i="7" l="1"/>
  <c r="CI15" i="7"/>
  <c r="CU15" i="7"/>
  <c r="CT15" i="7"/>
  <c r="CV15" i="7"/>
  <c r="CM15" i="7"/>
  <c r="CK15" i="7"/>
  <c r="CN15" i="7"/>
  <c r="CO15" i="7"/>
  <c r="CP15" i="7"/>
  <c r="CJ15" i="7"/>
  <c r="CQ15" i="7"/>
  <c r="CR15" i="7"/>
  <c r="CL15" i="7"/>
  <c r="CS15" i="7"/>
  <c r="CG5" i="7" l="1"/>
  <c r="CG15" i="7" s="1"/>
  <c r="CF5" i="7"/>
  <c r="CF15" i="7" s="1"/>
  <c r="CE5" i="7"/>
  <c r="CE15" i="7" s="1"/>
  <c r="CD5" i="7"/>
  <c r="CD15" i="7" s="1"/>
  <c r="CC5" i="7"/>
  <c r="CC15" i="7" s="1"/>
  <c r="CB5" i="7"/>
  <c r="CB15" i="7" s="1"/>
  <c r="CA5" i="7"/>
  <c r="CA15" i="7" s="1"/>
  <c r="BZ5" i="7"/>
  <c r="BZ15" i="7" s="1"/>
  <c r="BY5" i="7"/>
  <c r="BY15" i="7" s="1"/>
  <c r="BX5" i="7"/>
  <c r="BX15" i="7" s="1"/>
  <c r="BW5" i="7"/>
  <c r="BW15" i="7" s="1"/>
  <c r="BV5" i="7"/>
  <c r="BV15" i="7" s="1"/>
  <c r="BU5" i="7"/>
  <c r="BU15" i="7" s="1"/>
  <c r="BT5" i="7"/>
  <c r="BT15" i="7" s="1"/>
  <c r="BS5" i="7"/>
  <c r="BS15" i="7" s="1"/>
  <c r="BR5" i="7"/>
  <c r="BR15" i="7" s="1"/>
  <c r="BQ5" i="7"/>
  <c r="BQ15" i="7" s="1"/>
  <c r="BP5" i="7"/>
  <c r="BP15" i="7" s="1"/>
  <c r="BO5" i="7" l="1"/>
  <c r="BO15" i="7" s="1"/>
  <c r="BN5" i="7"/>
  <c r="BN15" i="7" s="1"/>
  <c r="BM5" i="7"/>
  <c r="BM15" i="7" s="1"/>
  <c r="BL5" i="7"/>
  <c r="BL15" i="7" s="1"/>
  <c r="BK5" i="7"/>
  <c r="BK15" i="7" s="1"/>
  <c r="BJ5" i="7"/>
  <c r="BJ15" i="7" s="1"/>
  <c r="BI5" i="7"/>
  <c r="BI15" i="7" s="1"/>
  <c r="BH5" i="7"/>
  <c r="BH15" i="7" s="1"/>
  <c r="BG5" i="7"/>
  <c r="BG15" i="7" s="1"/>
  <c r="BF5" i="7"/>
  <c r="BF15" i="7" s="1"/>
  <c r="BE5" i="7"/>
  <c r="BE15" i="7" s="1"/>
  <c r="BD5" i="7"/>
  <c r="BD15" i="7" s="1"/>
  <c r="BC5" i="7"/>
  <c r="BC15" i="7" s="1"/>
  <c r="BB5" i="7"/>
  <c r="BB15" i="7" s="1"/>
  <c r="BA5" i="7"/>
  <c r="BA15" i="7" s="1"/>
  <c r="AZ5" i="7"/>
  <c r="AZ15" i="7" s="1"/>
  <c r="AY5" i="7"/>
  <c r="AY15" i="7" s="1"/>
  <c r="AX5" i="7"/>
  <c r="AX15" i="7" s="1"/>
  <c r="AW5" i="7"/>
  <c r="AW15" i="7" s="1"/>
  <c r="AV5" i="7"/>
  <c r="AV15" i="7" s="1"/>
  <c r="AU5" i="7"/>
  <c r="AU15" i="7" s="1"/>
  <c r="AT5" i="7"/>
  <c r="AT15" i="7" s="1"/>
  <c r="AS5" i="7"/>
  <c r="AS15" i="7" s="1"/>
  <c r="AR5" i="7"/>
  <c r="AR15" i="7" s="1"/>
  <c r="AQ5" i="7"/>
  <c r="AQ15" i="7" s="1"/>
  <c r="AP5" i="7"/>
  <c r="AP15" i="7" s="1"/>
  <c r="AO5" i="7"/>
  <c r="AO15" i="7" s="1"/>
  <c r="AN5" i="7"/>
  <c r="AN15" i="7" s="1"/>
  <c r="AM5" i="7"/>
  <c r="AM15" i="7" s="1"/>
  <c r="AL5" i="7"/>
  <c r="AL15" i="7" s="1"/>
  <c r="AK5" i="7"/>
  <c r="AK15" i="7" s="1"/>
  <c r="AJ5" i="7"/>
  <c r="AJ15" i="7" s="1"/>
  <c r="AI5" i="7"/>
  <c r="AI15" i="7" s="1"/>
  <c r="AH5" i="7"/>
  <c r="AH15" i="7" s="1"/>
  <c r="AG5" i="7"/>
  <c r="AG15" i="7" s="1"/>
  <c r="AF5" i="7"/>
  <c r="AF15" i="7" s="1"/>
  <c r="AE6" i="7"/>
  <c r="AE7" i="7"/>
  <c r="AE8" i="7"/>
  <c r="AE9" i="7"/>
  <c r="AE10" i="7"/>
  <c r="AE11" i="7"/>
  <c r="AE12" i="7"/>
  <c r="AE13" i="7"/>
  <c r="AE14" i="7"/>
  <c r="AE5" i="7"/>
  <c r="AD6" i="7"/>
  <c r="AD7" i="7"/>
  <c r="AD8" i="7"/>
  <c r="AD9" i="7"/>
  <c r="AD10" i="7"/>
  <c r="AD11" i="7"/>
  <c r="AD12" i="7"/>
  <c r="AD13" i="7"/>
  <c r="AD14" i="7"/>
  <c r="AD5" i="7"/>
  <c r="AC6" i="7"/>
  <c r="AC7" i="7"/>
  <c r="AC8" i="7"/>
  <c r="AC9" i="7"/>
  <c r="AC10" i="7"/>
  <c r="AC11" i="7"/>
  <c r="AC12" i="7"/>
  <c r="AC13" i="7"/>
  <c r="AC14" i="7"/>
  <c r="AC5" i="7"/>
  <c r="AB6" i="7"/>
  <c r="AB7" i="7"/>
  <c r="AB8" i="7"/>
  <c r="AB9" i="7"/>
  <c r="AB10" i="7"/>
  <c r="AB11" i="7"/>
  <c r="AB12" i="7"/>
  <c r="AB13" i="7"/>
  <c r="AB14" i="7"/>
  <c r="AB5" i="7"/>
  <c r="AA6" i="7"/>
  <c r="AA7" i="7"/>
  <c r="AA8" i="7"/>
  <c r="AA9" i="7"/>
  <c r="AA10" i="7"/>
  <c r="AA11" i="7"/>
  <c r="AA12" i="7"/>
  <c r="AA13" i="7"/>
  <c r="AA14" i="7"/>
  <c r="AA5" i="7"/>
  <c r="Z6" i="7"/>
  <c r="Z7" i="7"/>
  <c r="Z8" i="7"/>
  <c r="Z9" i="7"/>
  <c r="Z10" i="7"/>
  <c r="Z11" i="7"/>
  <c r="Z12" i="7"/>
  <c r="Z13" i="7"/>
  <c r="Z14" i="7"/>
  <c r="Z5" i="7"/>
  <c r="Y6" i="7"/>
  <c r="Y7" i="7"/>
  <c r="Y8" i="7"/>
  <c r="Y9" i="7"/>
  <c r="Y10" i="7"/>
  <c r="Y11" i="7"/>
  <c r="Y12" i="7"/>
  <c r="Y13" i="7"/>
  <c r="Y14" i="7"/>
  <c r="Y5" i="7"/>
  <c r="X6" i="7"/>
  <c r="X7" i="7"/>
  <c r="X8" i="7"/>
  <c r="X9" i="7"/>
  <c r="X10" i="7"/>
  <c r="X11" i="7"/>
  <c r="X12" i="7"/>
  <c r="X13" i="7"/>
  <c r="X14" i="7"/>
  <c r="X5" i="7"/>
  <c r="W6" i="7"/>
  <c r="W7" i="7"/>
  <c r="W8" i="7"/>
  <c r="W9" i="7"/>
  <c r="W10" i="7"/>
  <c r="W11" i="7"/>
  <c r="W12" i="7"/>
  <c r="W13" i="7"/>
  <c r="W14" i="7"/>
  <c r="W5" i="7"/>
  <c r="V6" i="7"/>
  <c r="V7" i="7"/>
  <c r="V8" i="7"/>
  <c r="V9" i="7"/>
  <c r="V10" i="7"/>
  <c r="V11" i="7"/>
  <c r="V12" i="7"/>
  <c r="V13" i="7"/>
  <c r="V14" i="7"/>
  <c r="V5" i="7"/>
  <c r="U6" i="7"/>
  <c r="U7" i="7"/>
  <c r="U8" i="7"/>
  <c r="U9" i="7"/>
  <c r="U10" i="7"/>
  <c r="U11" i="7"/>
  <c r="U12" i="7"/>
  <c r="U13" i="7"/>
  <c r="U14" i="7"/>
  <c r="U5" i="7"/>
  <c r="T6" i="7"/>
  <c r="T7" i="7"/>
  <c r="T8" i="7"/>
  <c r="T9" i="7"/>
  <c r="T10" i="7"/>
  <c r="T11" i="7"/>
  <c r="T12" i="7"/>
  <c r="T13" i="7"/>
  <c r="T14" i="7"/>
  <c r="T5" i="7"/>
  <c r="S6" i="7"/>
  <c r="S7" i="7"/>
  <c r="S8" i="7"/>
  <c r="S9" i="7"/>
  <c r="S10" i="7"/>
  <c r="S11" i="7"/>
  <c r="S12" i="7"/>
  <c r="S13" i="7"/>
  <c r="S14" i="7"/>
  <c r="S5" i="7"/>
  <c r="R6" i="7"/>
  <c r="R7" i="7"/>
  <c r="R8" i="7"/>
  <c r="R9" i="7"/>
  <c r="R10" i="7"/>
  <c r="R11" i="7"/>
  <c r="R12" i="7"/>
  <c r="R13" i="7"/>
  <c r="R14" i="7"/>
  <c r="R5" i="7"/>
  <c r="Q6" i="7"/>
  <c r="Q7" i="7"/>
  <c r="Q8" i="7"/>
  <c r="Q9" i="7"/>
  <c r="Q10" i="7"/>
  <c r="Q11" i="7"/>
  <c r="Q12" i="7"/>
  <c r="Q13" i="7"/>
  <c r="Q14" i="7"/>
  <c r="Q5" i="7"/>
  <c r="P6" i="7"/>
  <c r="P7" i="7"/>
  <c r="P8" i="7"/>
  <c r="P9" i="7"/>
  <c r="P10" i="7"/>
  <c r="P11" i="7"/>
  <c r="P12" i="7"/>
  <c r="P13" i="7"/>
  <c r="P14" i="7"/>
  <c r="P5" i="7"/>
  <c r="O6" i="7"/>
  <c r="O7" i="7"/>
  <c r="O8" i="7"/>
  <c r="O9" i="7"/>
  <c r="O10" i="7"/>
  <c r="O11" i="7"/>
  <c r="O12" i="7"/>
  <c r="O13" i="7"/>
  <c r="O14" i="7"/>
  <c r="O5" i="7"/>
  <c r="N6" i="7"/>
  <c r="N7" i="7"/>
  <c r="N8" i="7"/>
  <c r="N9" i="7"/>
  <c r="N10" i="7"/>
  <c r="N11" i="7"/>
  <c r="N12" i="7"/>
  <c r="N13" i="7"/>
  <c r="N14" i="7"/>
  <c r="N5" i="7"/>
  <c r="M6" i="7"/>
  <c r="M7" i="7"/>
  <c r="M8" i="7"/>
  <c r="M9" i="7"/>
  <c r="M10" i="7"/>
  <c r="M11" i="7"/>
  <c r="M12" i="7"/>
  <c r="M13" i="7"/>
  <c r="M14" i="7"/>
  <c r="M5" i="7"/>
  <c r="L6" i="7"/>
  <c r="L7" i="7"/>
  <c r="L8" i="7"/>
  <c r="L9" i="7"/>
  <c r="L10" i="7"/>
  <c r="L11" i="7"/>
  <c r="L12" i="7"/>
  <c r="L13" i="7"/>
  <c r="L14" i="7"/>
  <c r="L5" i="7"/>
  <c r="K6" i="7"/>
  <c r="K7" i="7"/>
  <c r="K8" i="7"/>
  <c r="K9" i="7"/>
  <c r="K10" i="7"/>
  <c r="K11" i="7"/>
  <c r="K12" i="7"/>
  <c r="K13" i="7"/>
  <c r="K14" i="7"/>
  <c r="K5" i="7"/>
  <c r="J6" i="7"/>
  <c r="J7" i="7"/>
  <c r="J8" i="7"/>
  <c r="J9" i="7"/>
  <c r="J10" i="7"/>
  <c r="J11" i="7"/>
  <c r="J12" i="7"/>
  <c r="J13" i="7"/>
  <c r="J14" i="7"/>
  <c r="J5" i="7"/>
  <c r="I6" i="7"/>
  <c r="I7" i="7"/>
  <c r="I8" i="7"/>
  <c r="I9" i="7"/>
  <c r="I10" i="7"/>
  <c r="I11" i="7"/>
  <c r="I12" i="7"/>
  <c r="I13" i="7"/>
  <c r="I14" i="7"/>
  <c r="I5" i="7"/>
  <c r="H6" i="7"/>
  <c r="H7" i="7"/>
  <c r="H8" i="7"/>
  <c r="H9" i="7"/>
  <c r="H10" i="7"/>
  <c r="H11" i="7"/>
  <c r="H12" i="7"/>
  <c r="H13" i="7"/>
  <c r="H14" i="7"/>
  <c r="H5" i="7"/>
  <c r="G6" i="7"/>
  <c r="G7" i="7"/>
  <c r="G8" i="7"/>
  <c r="G9" i="7"/>
  <c r="G10" i="7"/>
  <c r="G11" i="7"/>
  <c r="G12" i="7"/>
  <c r="G13" i="7"/>
  <c r="G14" i="7"/>
  <c r="G5" i="7"/>
  <c r="F6" i="7"/>
  <c r="F7" i="7"/>
  <c r="F8" i="7"/>
  <c r="F9" i="7"/>
  <c r="F10" i="7"/>
  <c r="F11" i="7"/>
  <c r="F12" i="7"/>
  <c r="F13" i="7"/>
  <c r="F14" i="7"/>
  <c r="F5" i="7"/>
  <c r="E6" i="7"/>
  <c r="E7" i="7"/>
  <c r="E8" i="7"/>
  <c r="E9" i="7"/>
  <c r="E10" i="7"/>
  <c r="E11" i="7"/>
  <c r="E12" i="7"/>
  <c r="E13" i="7"/>
  <c r="E14" i="7"/>
  <c r="E5" i="7"/>
  <c r="D6" i="7"/>
  <c r="D7" i="7"/>
  <c r="D8" i="7"/>
  <c r="D9" i="7"/>
  <c r="D10" i="7"/>
  <c r="D11" i="7"/>
  <c r="D12" i="7"/>
  <c r="D13" i="7"/>
  <c r="D14" i="7"/>
  <c r="D5" i="7"/>
  <c r="C6" i="7"/>
  <c r="C7" i="7"/>
  <c r="C8" i="7"/>
  <c r="C9" i="7"/>
  <c r="C10" i="7"/>
  <c r="C11" i="7"/>
  <c r="C12" i="7"/>
  <c r="C13" i="7"/>
  <c r="C14" i="7"/>
  <c r="C5" i="7"/>
  <c r="B6" i="7"/>
  <c r="B7" i="7"/>
  <c r="B8" i="7"/>
  <c r="B9" i="7"/>
  <c r="B10" i="7"/>
  <c r="B11" i="7"/>
  <c r="B12" i="7"/>
  <c r="B13" i="7"/>
  <c r="B14" i="7"/>
  <c r="B5" i="7"/>
  <c r="G6" i="10"/>
  <c r="G7" i="10"/>
  <c r="G8" i="10"/>
  <c r="G9" i="10"/>
  <c r="G10" i="10"/>
  <c r="G11" i="10"/>
  <c r="G12" i="10"/>
  <c r="G13" i="10"/>
  <c r="G14" i="10"/>
  <c r="G15" i="10"/>
  <c r="G5" i="10"/>
  <c r="G16" i="9"/>
  <c r="G15" i="9"/>
  <c r="G14" i="9"/>
  <c r="G13" i="9"/>
  <c r="G12" i="9"/>
  <c r="G11" i="9"/>
  <c r="G10" i="9"/>
  <c r="G9" i="9"/>
  <c r="G8" i="9"/>
  <c r="G7" i="9"/>
  <c r="G6" i="9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AM45" i="7"/>
  <c r="AN45" i="7"/>
  <c r="AO45" i="7"/>
  <c r="AP45" i="7"/>
  <c r="AQ45" i="7"/>
  <c r="AR45" i="7"/>
  <c r="AS45" i="7"/>
  <c r="AT45" i="7"/>
  <c r="AU45" i="7"/>
  <c r="AV45" i="7"/>
  <c r="AW45" i="7"/>
  <c r="AX45" i="7"/>
  <c r="AY45" i="7"/>
  <c r="AZ45" i="7"/>
  <c r="BA45" i="7"/>
  <c r="BB45" i="7"/>
  <c r="BC45" i="7"/>
  <c r="BD45" i="7"/>
  <c r="BE45" i="7"/>
  <c r="BF45" i="7"/>
  <c r="BG45" i="7"/>
  <c r="BH45" i="7"/>
  <c r="BI45" i="7"/>
  <c r="BJ45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W45" i="7"/>
  <c r="BX45" i="7"/>
  <c r="BY45" i="7"/>
  <c r="BZ45" i="7"/>
  <c r="CA45" i="7"/>
  <c r="CB45" i="7"/>
  <c r="CC45" i="7"/>
  <c r="CD45" i="7"/>
  <c r="CE45" i="7"/>
  <c r="CF45" i="7"/>
  <c r="CG45" i="7"/>
  <c r="CH45" i="7"/>
  <c r="CI45" i="7"/>
  <c r="CJ45" i="7"/>
  <c r="CK45" i="7"/>
  <c r="CL45" i="7"/>
  <c r="CM45" i="7"/>
  <c r="CN45" i="7"/>
  <c r="CO45" i="7"/>
  <c r="CP45" i="7"/>
  <c r="CQ45" i="7"/>
  <c r="CR45" i="7"/>
  <c r="CS45" i="7"/>
  <c r="CT45" i="7"/>
  <c r="CU45" i="7"/>
  <c r="CV45" i="7"/>
  <c r="CW45" i="7"/>
  <c r="CX45" i="7"/>
  <c r="CY45" i="7"/>
  <c r="CZ45" i="7"/>
  <c r="DA45" i="7"/>
  <c r="DB45" i="7"/>
  <c r="DC45" i="7"/>
  <c r="DD45" i="7"/>
  <c r="DE45" i="7"/>
  <c r="DF45" i="7"/>
  <c r="DG45" i="7"/>
  <c r="DH45" i="7"/>
  <c r="DI45" i="7"/>
  <c r="DJ45" i="7"/>
  <c r="DK45" i="7"/>
  <c r="DL45" i="7"/>
  <c r="DM45" i="7"/>
  <c r="DN45" i="7"/>
  <c r="DO45" i="7"/>
  <c r="DP45" i="7"/>
  <c r="DQ45" i="7"/>
  <c r="DR45" i="7"/>
  <c r="DS45" i="7"/>
  <c r="DT45" i="7"/>
  <c r="DU45" i="7"/>
  <c r="DV45" i="7"/>
  <c r="DW45" i="7"/>
  <c r="DX45" i="7"/>
  <c r="DY45" i="7"/>
  <c r="DZ45" i="7"/>
  <c r="EA45" i="7"/>
  <c r="EB45" i="7"/>
  <c r="EC45" i="7"/>
  <c r="ED45" i="7"/>
  <c r="EE45" i="7"/>
  <c r="EF45" i="7"/>
  <c r="EG45" i="7"/>
  <c r="EH45" i="7"/>
  <c r="EI45" i="7"/>
  <c r="EJ45" i="7"/>
  <c r="EK45" i="7"/>
  <c r="EL45" i="7"/>
  <c r="EM45" i="7"/>
  <c r="EN45" i="7"/>
  <c r="EO45" i="7"/>
  <c r="EP45" i="7"/>
  <c r="EQ45" i="7"/>
  <c r="ER45" i="7"/>
  <c r="ES45" i="7"/>
  <c r="ET45" i="7"/>
  <c r="EU45" i="7"/>
  <c r="EV45" i="7"/>
  <c r="EW45" i="7"/>
  <c r="EX45" i="7"/>
  <c r="EY45" i="7"/>
  <c r="EZ45" i="7"/>
  <c r="FA45" i="7"/>
  <c r="FB45" i="7"/>
  <c r="FC45" i="7"/>
  <c r="FD45" i="7"/>
  <c r="FE45" i="7"/>
  <c r="FF45" i="7"/>
  <c r="FG45" i="7"/>
  <c r="FH45" i="7"/>
  <c r="FI45" i="7"/>
  <c r="FJ45" i="7"/>
  <c r="FK45" i="7"/>
  <c r="FL45" i="7"/>
  <c r="FM45" i="7"/>
  <c r="FN45" i="7"/>
  <c r="FO45" i="7"/>
  <c r="FP45" i="7"/>
  <c r="FQ45" i="7"/>
  <c r="FR45" i="7"/>
  <c r="FS45" i="7"/>
  <c r="FT45" i="7"/>
  <c r="FU45" i="7"/>
  <c r="FV45" i="7"/>
  <c r="FW45" i="7"/>
  <c r="FX45" i="7"/>
  <c r="FY45" i="7"/>
  <c r="FZ45" i="7"/>
  <c r="GA45" i="7"/>
  <c r="GB45" i="7"/>
  <c r="GC45" i="7"/>
  <c r="GD45" i="7"/>
  <c r="GE45" i="7"/>
  <c r="GF45" i="7"/>
  <c r="GG45" i="7"/>
  <c r="GH45" i="7"/>
  <c r="GI45" i="7"/>
  <c r="GJ45" i="7"/>
  <c r="GK45" i="7"/>
  <c r="GL45" i="7"/>
  <c r="GM45" i="7"/>
  <c r="GN45" i="7"/>
  <c r="GO45" i="7"/>
  <c r="GP45" i="7"/>
  <c r="GQ45" i="7"/>
  <c r="B45" i="7"/>
  <c r="G15" i="7" l="1"/>
  <c r="AE15" i="7"/>
  <c r="CW14" i="7"/>
  <c r="M15" i="7"/>
  <c r="B15" i="7"/>
  <c r="H15" i="7"/>
  <c r="N15" i="7"/>
  <c r="T15" i="7"/>
  <c r="Y15" i="7"/>
  <c r="S15" i="7"/>
  <c r="Z15" i="7"/>
  <c r="CW12" i="7"/>
  <c r="CW11" i="7"/>
  <c r="CW10" i="7"/>
  <c r="F15" i="7"/>
  <c r="L15" i="7"/>
  <c r="R15" i="7"/>
  <c r="X15" i="7"/>
  <c r="AD15" i="7"/>
  <c r="CW9" i="7"/>
  <c r="CW8" i="7"/>
  <c r="E15" i="7"/>
  <c r="K15" i="7"/>
  <c r="Q15" i="7"/>
  <c r="W15" i="7"/>
  <c r="AC15" i="7"/>
  <c r="CW13" i="7"/>
  <c r="CW7" i="7"/>
  <c r="CW6" i="7"/>
  <c r="D15" i="7"/>
  <c r="J15" i="7"/>
  <c r="P15" i="7"/>
  <c r="V15" i="7"/>
  <c r="AB15" i="7"/>
  <c r="C15" i="7"/>
  <c r="I15" i="7"/>
  <c r="O15" i="7"/>
  <c r="U15" i="7"/>
  <c r="AA15" i="7"/>
  <c r="CW5" i="7"/>
  <c r="CW15" i="7" l="1"/>
  <c r="E8" i="4" l="1"/>
  <c r="E9" i="4"/>
  <c r="E10" i="4"/>
  <c r="E11" i="4"/>
  <c r="E12" i="4"/>
  <c r="E13" i="4"/>
  <c r="E14" i="4"/>
  <c r="E15" i="4"/>
  <c r="E16" i="4"/>
  <c r="D17" i="4"/>
  <c r="C17" i="4"/>
  <c r="E7" i="4"/>
  <c r="AC7" i="4"/>
  <c r="AK9" i="4"/>
  <c r="AK11" i="4" s="1"/>
  <c r="AL14" i="4"/>
  <c r="AL15" i="4"/>
  <c r="AL16" i="4" s="1"/>
  <c r="D16" i="3"/>
  <c r="C16" i="3"/>
  <c r="V9" i="2" l="1"/>
  <c r="V16" i="2"/>
  <c r="V11" i="2"/>
  <c r="V13" i="2"/>
  <c r="V15" i="2"/>
  <c r="V10" i="2"/>
  <c r="V12" i="2"/>
  <c r="V7" i="2"/>
  <c r="V8" i="2"/>
  <c r="V14" i="2"/>
  <c r="U17" i="2"/>
  <c r="E17" i="4"/>
  <c r="E16" i="3"/>
  <c r="O17" i="2"/>
  <c r="H17" i="2"/>
  <c r="D17" i="2"/>
  <c r="P17" i="2"/>
  <c r="N17" i="2"/>
  <c r="G17" i="2"/>
  <c r="F17" i="2"/>
  <c r="T17" i="2"/>
  <c r="S17" i="2"/>
  <c r="Q17" i="2"/>
  <c r="M17" i="2"/>
  <c r="L17" i="2"/>
  <c r="K17" i="2"/>
  <c r="J17" i="2"/>
  <c r="E17" i="2"/>
  <c r="R17" i="2"/>
  <c r="I17" i="2"/>
  <c r="V17" i="2" l="1"/>
</calcChain>
</file>

<file path=xl/sharedStrings.xml><?xml version="1.0" encoding="utf-8"?>
<sst xmlns="http://schemas.openxmlformats.org/spreadsheetml/2006/main" count="742" uniqueCount="441">
  <si>
    <t>NO</t>
  </si>
  <si>
    <t>KABUPATEN/KOTA</t>
  </si>
  <si>
    <t>UMUR TUNGGAL</t>
  </si>
  <si>
    <t>KAB. LOMBOK BARAT</t>
  </si>
  <si>
    <t>KAB. LOMBOK TENGAH</t>
  </si>
  <si>
    <t>KAB. LOMBOK TIMUR</t>
  </si>
  <si>
    <t>KAB. SUMBAWA</t>
  </si>
  <si>
    <t>KAB. DOMPU</t>
  </si>
  <si>
    <t>KAB. BIMA</t>
  </si>
  <si>
    <t>KAB. SUMBAWA BARAT</t>
  </si>
  <si>
    <t>KAB. LOMBOK UTARA</t>
  </si>
  <si>
    <t>KOTA MATARAM</t>
  </si>
  <si>
    <t>KOTA BIMA</t>
  </si>
  <si>
    <t>NTB</t>
  </si>
  <si>
    <t>Jumlah</t>
  </si>
  <si>
    <t>jumlah</t>
  </si>
  <si>
    <t>5 P</t>
  </si>
  <si>
    <t>5 L</t>
  </si>
  <si>
    <t>4 P</t>
  </si>
  <si>
    <t>4 L</t>
  </si>
  <si>
    <t>3 P</t>
  </si>
  <si>
    <t>3 L</t>
  </si>
  <si>
    <t>2 P</t>
  </si>
  <si>
    <t>2 L</t>
  </si>
  <si>
    <t>1 P</t>
  </si>
  <si>
    <t>1 L</t>
  </si>
  <si>
    <t>0 P</t>
  </si>
  <si>
    <t>0 L</t>
  </si>
  <si>
    <t>Tanggal</t>
  </si>
  <si>
    <t>terupdate(2023)</t>
  </si>
  <si>
    <t>AKTA LAHIR</t>
  </si>
  <si>
    <t>MEMILIKI</t>
  </si>
  <si>
    <t>BELUM MEMILIKI</t>
  </si>
  <si>
    <t>Jenis Kelamin</t>
  </si>
  <si>
    <t>Sumber: Data Konsolidasi Bersih Semester II Tahun 2022, Dinas PMPD DUKCAPIL Prov.NTB</t>
  </si>
  <si>
    <t>JUMLAH</t>
  </si>
  <si>
    <t>Sumber: Data Konsolidasi Bersih Semester II Tahun 2022. Dinas PMPD DUKCAPIL Provinsi NTB</t>
  </si>
  <si>
    <t>LAINNYA</t>
  </si>
  <si>
    <t>BELUM/TIDAK BEKERJA L</t>
  </si>
  <si>
    <t>BELUM/TIDAK BEKERJA P</t>
  </si>
  <si>
    <t>MENGURUS RUMAH TANGGA L</t>
  </si>
  <si>
    <t>MENGURUS RUMAH TANGGA P</t>
  </si>
  <si>
    <t>PELAJAR/MAHASISWA L</t>
  </si>
  <si>
    <t>PELAJAR/MAHASISWA P</t>
  </si>
  <si>
    <t>PENSIUNAN L</t>
  </si>
  <si>
    <t>PENSIUNAN P</t>
  </si>
  <si>
    <t>PEGAWAI NEGERI SIPIL (PNS) L</t>
  </si>
  <si>
    <t>PEGAWAI NEGERI SIPIL (PNS) P</t>
  </si>
  <si>
    <t>TENTARA NASIONAL INDONESIA L</t>
  </si>
  <si>
    <t>TENTARA NASIONAL INDONESIA P</t>
  </si>
  <si>
    <t>KEPOLISIAN RI (POLRI) L</t>
  </si>
  <si>
    <t>KEPOLISIAN RI (POLRI) P</t>
  </si>
  <si>
    <t>PERDAGANGAN L</t>
  </si>
  <si>
    <t>PERDAGANGAN P</t>
  </si>
  <si>
    <t>PETANI/PEKEBUN L</t>
  </si>
  <si>
    <t>PETANI/PEKEBUN P</t>
  </si>
  <si>
    <t>PETERNAK L</t>
  </si>
  <si>
    <t>PETERNAK P</t>
  </si>
  <si>
    <t>NELAYAN/PERIKANAN L</t>
  </si>
  <si>
    <t>NELAYAN/PERIKANAN P</t>
  </si>
  <si>
    <t>INDUSTRI L</t>
  </si>
  <si>
    <t>INDUSTRI P</t>
  </si>
  <si>
    <t>KONSTRUKSI L</t>
  </si>
  <si>
    <t>KONSTRUKSI P</t>
  </si>
  <si>
    <t>TRANSPORTASI L</t>
  </si>
  <si>
    <t>TRANSPORTASI P</t>
  </si>
  <si>
    <t>KARYAWAN SWASTA L</t>
  </si>
  <si>
    <t>KARYAWAN SWASTA P</t>
  </si>
  <si>
    <t>KARYAWAN BUMN L</t>
  </si>
  <si>
    <t>KARYAWAN BUMN P</t>
  </si>
  <si>
    <t>KARYAWAN BUMD L</t>
  </si>
  <si>
    <t>KARYAWAN BUMD P</t>
  </si>
  <si>
    <t>KARYAWAN HONORER L</t>
  </si>
  <si>
    <t>KARYAWAN HONORER P</t>
  </si>
  <si>
    <t>BURUH HARIAN LEPAS L</t>
  </si>
  <si>
    <t>BURUH HARIAN LEPAS P</t>
  </si>
  <si>
    <t>BURUH TANI/PERKEBUNAN L</t>
  </si>
  <si>
    <t>BURUH TANI/PERKEBUNAN P</t>
  </si>
  <si>
    <t>BURUH NELAYAN/PERIKANAN L</t>
  </si>
  <si>
    <t>BURUH NELAYAN/PERIKANAN P</t>
  </si>
  <si>
    <t>BURUH PETERNAKAN L</t>
  </si>
  <si>
    <t>BURUH PETERNAKAN P</t>
  </si>
  <si>
    <t>PEMBANTU RUMAH TANGGA L</t>
  </si>
  <si>
    <t>PEMBANTU RUMAH TANGGA P</t>
  </si>
  <si>
    <t>TUKANG CUKUR L</t>
  </si>
  <si>
    <t>TUKANG CUKUR P</t>
  </si>
  <si>
    <t>TUKANG LISTRIK L</t>
  </si>
  <si>
    <t>TUKANG LISTRIK P</t>
  </si>
  <si>
    <t>TUKANG BATU L</t>
  </si>
  <si>
    <t>TUKANG BATU P</t>
  </si>
  <si>
    <t>TUKANG KAYU L</t>
  </si>
  <si>
    <t>TUKANG KAYU P</t>
  </si>
  <si>
    <t>TUKANG SOL SEPATU L</t>
  </si>
  <si>
    <t>TUKANG SOL SEPATU P</t>
  </si>
  <si>
    <t>TUKANG LAS/PANDAI BESI L</t>
  </si>
  <si>
    <t>TUKANG LAS/PANDAI BESI P</t>
  </si>
  <si>
    <t>TUKANG JAHIT L</t>
  </si>
  <si>
    <t>TUKANG JAHIT P</t>
  </si>
  <si>
    <t>TUKANG GIGI L</t>
  </si>
  <si>
    <t>TUKANG GIGI P</t>
  </si>
  <si>
    <t>PENATA RIAS L</t>
  </si>
  <si>
    <t>PENATA RIAS P</t>
  </si>
  <si>
    <t>PENATA BUSANA L</t>
  </si>
  <si>
    <t>PENATA BUSANA P</t>
  </si>
  <si>
    <t>PENATA RAMBUT L</t>
  </si>
  <si>
    <t>PENATA RAMBUT P</t>
  </si>
  <si>
    <t>MEKANIK L</t>
  </si>
  <si>
    <t>MEKANIK P</t>
  </si>
  <si>
    <t>SENIMAN L</t>
  </si>
  <si>
    <t>SENIMAN P</t>
  </si>
  <si>
    <t>TABIB L</t>
  </si>
  <si>
    <t>TABIB P</t>
  </si>
  <si>
    <t>PARAJI L</t>
  </si>
  <si>
    <t>PARAJI P</t>
  </si>
  <si>
    <t>PERANCANG BUSANA L</t>
  </si>
  <si>
    <t>PERANCANG BUSANA P</t>
  </si>
  <si>
    <t>PENTERJEMAH L</t>
  </si>
  <si>
    <t>PENTERJEMAH P</t>
  </si>
  <si>
    <t>IMAM MASJID L</t>
  </si>
  <si>
    <t>IMAM MASJID P</t>
  </si>
  <si>
    <t>PENDETA L</t>
  </si>
  <si>
    <t>PENDETA P</t>
  </si>
  <si>
    <t>PASTOR L</t>
  </si>
  <si>
    <t>PASTOR P</t>
  </si>
  <si>
    <t>WARTAWAN L</t>
  </si>
  <si>
    <t>WARTAWAN P</t>
  </si>
  <si>
    <t>USTADZ/MUBALIGH L</t>
  </si>
  <si>
    <t>USTADZ/MUBALIGH P</t>
  </si>
  <si>
    <t>JURU MASAK L</t>
  </si>
  <si>
    <t>JURU MASAK P</t>
  </si>
  <si>
    <t>PROMOTOR ACARA L</t>
  </si>
  <si>
    <t>PROMOTOR ACARA P</t>
  </si>
  <si>
    <t>ANGGOTA DPR RI L</t>
  </si>
  <si>
    <t>ANGGOTA DPR RI P</t>
  </si>
  <si>
    <t>ANGGOTA DPD RI L</t>
  </si>
  <si>
    <t>ANGGOTA DPD RI P</t>
  </si>
  <si>
    <t>ANGGOTA BPK L</t>
  </si>
  <si>
    <t>ANGGOTA BPK P</t>
  </si>
  <si>
    <t>PRESIDEN L</t>
  </si>
  <si>
    <t>PRESIDEN P</t>
  </si>
  <si>
    <t>WAKIL PRESIDEN L</t>
  </si>
  <si>
    <t>WAKIL PRESIDEN P</t>
  </si>
  <si>
    <t>ANGGOTA MAHKAMAH KONSTITUSI L</t>
  </si>
  <si>
    <t>ANGGOTA MAHKAMAH KONSTITUSI P</t>
  </si>
  <si>
    <t>ANGGOTA KABINET KEMENTRIAN L</t>
  </si>
  <si>
    <t>ANGGOTA KABINET KEMENTRIAN P</t>
  </si>
  <si>
    <t>DUTA BESAR L</t>
  </si>
  <si>
    <t>DUTA BESAR P</t>
  </si>
  <si>
    <t>GUBERNUR L</t>
  </si>
  <si>
    <t>GUBERNUR P</t>
  </si>
  <si>
    <t>WAKIL GUBERNUR L</t>
  </si>
  <si>
    <t>WAKIL GUBERNUR P</t>
  </si>
  <si>
    <t>BUPATI L</t>
  </si>
  <si>
    <t>BUPATI P</t>
  </si>
  <si>
    <t>WAKIL BUPATI L</t>
  </si>
  <si>
    <t>WAKIL BUPATI P</t>
  </si>
  <si>
    <t>WALIKOTA L</t>
  </si>
  <si>
    <t>WALIKOTA P</t>
  </si>
  <si>
    <t>WAKIL WALIKOTA L</t>
  </si>
  <si>
    <t>WAKIL WALIKOTA P</t>
  </si>
  <si>
    <t>ANGGOTA DPRD PROP. L</t>
  </si>
  <si>
    <t>ANGGOTA DPRD PROP. P</t>
  </si>
  <si>
    <t>ANGGOTA DPRD KAB./KOTA L</t>
  </si>
  <si>
    <t>ANGGOTA DPRD KAB./KOTA P</t>
  </si>
  <si>
    <t>DOSEN L</t>
  </si>
  <si>
    <t>DOSEN P</t>
  </si>
  <si>
    <t>GURU L</t>
  </si>
  <si>
    <t>GURU P</t>
  </si>
  <si>
    <t>PILOT L</t>
  </si>
  <si>
    <t>PILOT P</t>
  </si>
  <si>
    <t>PENGACARA L</t>
  </si>
  <si>
    <t>PENGACARA P</t>
  </si>
  <si>
    <t>NOTARIS L</t>
  </si>
  <si>
    <t>NOTARIS P</t>
  </si>
  <si>
    <t>ARSITEK L</t>
  </si>
  <si>
    <t>ARSITEK P</t>
  </si>
  <si>
    <t>AKUNTAN L</t>
  </si>
  <si>
    <t>AKUNTAN P</t>
  </si>
  <si>
    <t>KONSULTAN L</t>
  </si>
  <si>
    <t>KONSULTAN P</t>
  </si>
  <si>
    <t>DOKTER L</t>
  </si>
  <si>
    <t>DOKTER P</t>
  </si>
  <si>
    <t>BIDAN L</t>
  </si>
  <si>
    <t>BIDAN P</t>
  </si>
  <si>
    <t>PERAWAT L</t>
  </si>
  <si>
    <t>PERAWAT P</t>
  </si>
  <si>
    <t>APOTEKER L</t>
  </si>
  <si>
    <t>APOTEKER P</t>
  </si>
  <si>
    <t>PSIKIATER/PSIKOLOG L</t>
  </si>
  <si>
    <t>PSIKIATER/PSIKOLOG P</t>
  </si>
  <si>
    <t>PENYIAR TELEVISI L</t>
  </si>
  <si>
    <t>PENYIAR TELEVISI P</t>
  </si>
  <si>
    <t>PENYIAR RADIO L</t>
  </si>
  <si>
    <t>PENYIAR RADIO P</t>
  </si>
  <si>
    <t>PELAUT L</t>
  </si>
  <si>
    <t>PELAUT P</t>
  </si>
  <si>
    <t>PENELITI L</t>
  </si>
  <si>
    <t>PENELITI P</t>
  </si>
  <si>
    <t>SOPIR L</t>
  </si>
  <si>
    <t>SOPIR P</t>
  </si>
  <si>
    <t>PIALANG L</t>
  </si>
  <si>
    <t>PIALANG P</t>
  </si>
  <si>
    <t>PARANORMAL L</t>
  </si>
  <si>
    <t>PARANORMAL P</t>
  </si>
  <si>
    <t>PEDAGANG L</t>
  </si>
  <si>
    <t>PEDAGANG P</t>
  </si>
  <si>
    <t>PERANGKAT DESA L</t>
  </si>
  <si>
    <t>PERANGKAT DESA P</t>
  </si>
  <si>
    <t>KEPALA DESA L</t>
  </si>
  <si>
    <t>KEPALA DESA P</t>
  </si>
  <si>
    <t>BIARAWAN/BIARAWATI L</t>
  </si>
  <si>
    <t>BIARAWAN/BIARAWATI P</t>
  </si>
  <si>
    <t>WIRASWASTA L</t>
  </si>
  <si>
    <t>WIRASWASTA P</t>
  </si>
  <si>
    <t>ANGGOTA LEMB. TINGGI LAINNYA L</t>
  </si>
  <si>
    <t>ANGGOTA LEMB. TINGGI LAINNYA P</t>
  </si>
  <si>
    <t>ARTIS L</t>
  </si>
  <si>
    <t>ARTIS P</t>
  </si>
  <si>
    <t>ATLIT L</t>
  </si>
  <si>
    <t>ATLIT P</t>
  </si>
  <si>
    <t>CHEFF L</t>
  </si>
  <si>
    <t>CHEFF P</t>
  </si>
  <si>
    <t>MANAJER L</t>
  </si>
  <si>
    <t>MANAJER P</t>
  </si>
  <si>
    <t>TENAGA TATA USAHA L</t>
  </si>
  <si>
    <t>TENAGA TATA USAHA P</t>
  </si>
  <si>
    <t>OPERATOR L</t>
  </si>
  <si>
    <t>OPERATOR P</t>
  </si>
  <si>
    <t>PEKERJA PENGOLAHAN KERAJINAN L</t>
  </si>
  <si>
    <t>PEKERJA PENGOLAHAN KERAJINAN P</t>
  </si>
  <si>
    <t>TEKNISI L</t>
  </si>
  <si>
    <t>TEKNISI P</t>
  </si>
  <si>
    <t>ASISTEN AHLI L</t>
  </si>
  <si>
    <t>ASISTEN AHLI P</t>
  </si>
  <si>
    <t>PEKERJAAN LAINNYA L</t>
  </si>
  <si>
    <t>PEKERJAAN LAINNYA P</t>
  </si>
  <si>
    <t>PEKERJAAN</t>
  </si>
  <si>
    <t xml:space="preserve">BELUM/TIDAK BEKERJA </t>
  </si>
  <si>
    <t>MENGURUS RUMAH TANGGA</t>
  </si>
  <si>
    <t>PELAJAR/MAHASISWA</t>
  </si>
  <si>
    <t>PENSIUNAN</t>
  </si>
  <si>
    <t>PEGAWAI NEGERI SIPIL (PNS)</t>
  </si>
  <si>
    <t>TENTARA NASIONAL INDONESIA</t>
  </si>
  <si>
    <t>KEPOLISIAN RI (POLRI)</t>
  </si>
  <si>
    <t>PERDAGANGAN</t>
  </si>
  <si>
    <t>PETANI/PEKEBUN</t>
  </si>
  <si>
    <t>PETERNAK</t>
  </si>
  <si>
    <t>NELAYAN/PERIKANAN</t>
  </si>
  <si>
    <t>INDUSTRI</t>
  </si>
  <si>
    <t>KONSTRUKSI</t>
  </si>
  <si>
    <t>TRANSPORTASI</t>
  </si>
  <si>
    <t>KARYAWAN SWASTA</t>
  </si>
  <si>
    <t>KARYAWAN BUMN</t>
  </si>
  <si>
    <t>KARYAWAN BUMD</t>
  </si>
  <si>
    <t>KARYAWAN HONORER</t>
  </si>
  <si>
    <t>BURUH HARIAN LEPAS</t>
  </si>
  <si>
    <t>BURUH TANI/PERKEBUNAN</t>
  </si>
  <si>
    <t>BURUH NELAYAN/PERIKANAN</t>
  </si>
  <si>
    <t>BURUH PETERNAKAN</t>
  </si>
  <si>
    <t>PEMBANTU RUMAH TANGGA</t>
  </si>
  <si>
    <t>TUKANG CUKUR</t>
  </si>
  <si>
    <t>TUKANG LISTRIK</t>
  </si>
  <si>
    <t>TUKANG BATU</t>
  </si>
  <si>
    <t>TUKANG KAYU</t>
  </si>
  <si>
    <t>TUKANG SOL SEPATU</t>
  </si>
  <si>
    <t>TUKANG LAS/PANDAI BESI</t>
  </si>
  <si>
    <t>TUKANG JAHIT</t>
  </si>
  <si>
    <t>TUKANG GIGI</t>
  </si>
  <si>
    <t>PENATA RIAS</t>
  </si>
  <si>
    <t>PENATA BUSANA</t>
  </si>
  <si>
    <t>PENATA RAMBUT</t>
  </si>
  <si>
    <t>MEKANIK</t>
  </si>
  <si>
    <t>SENIMAN</t>
  </si>
  <si>
    <t>TABIB</t>
  </si>
  <si>
    <t>PARAJI</t>
  </si>
  <si>
    <t>PERANCANG BUSANA</t>
  </si>
  <si>
    <t>PENTERJEMAH</t>
  </si>
  <si>
    <t>IMAM MASJID</t>
  </si>
  <si>
    <t>PENDETA</t>
  </si>
  <si>
    <t>PASTOR</t>
  </si>
  <si>
    <t>WARTAWAN</t>
  </si>
  <si>
    <t>USTADZ/MUBALIGH</t>
  </si>
  <si>
    <t>JURU MASAK</t>
  </si>
  <si>
    <t>PROMOTOR ACARA</t>
  </si>
  <si>
    <t>ANGGOTA DPR RI</t>
  </si>
  <si>
    <t>ANGGOTA DPD RI</t>
  </si>
  <si>
    <t>ANGGOTA BPK</t>
  </si>
  <si>
    <t>PRESIDEN</t>
  </si>
  <si>
    <t>WAKIL PRESIDEN</t>
  </si>
  <si>
    <t>ANGGOTA MAHKAMAH KONSTITUSI</t>
  </si>
  <si>
    <t>ANGGOTA KABINET KEMENTRIAN</t>
  </si>
  <si>
    <t>DUTA BESAR</t>
  </si>
  <si>
    <t>PEKERJAAN LAINNYA</t>
  </si>
  <si>
    <t>GUBERNUR</t>
  </si>
  <si>
    <t>WAKIL GUBERNUR</t>
  </si>
  <si>
    <t>BUPATI</t>
  </si>
  <si>
    <t>WAKIL BUPATI</t>
  </si>
  <si>
    <t>WALIKOTA</t>
  </si>
  <si>
    <t>WAKIL WALIKOTA</t>
  </si>
  <si>
    <t>ANGGOTA DPRD PROP.</t>
  </si>
  <si>
    <t>ANGGOTA DPRD KAB./KOTA</t>
  </si>
  <si>
    <t>DOSEN</t>
  </si>
  <si>
    <t>GURU</t>
  </si>
  <si>
    <t>PILOT</t>
  </si>
  <si>
    <t>PENGACARA</t>
  </si>
  <si>
    <t>NOTARIS</t>
  </si>
  <si>
    <t>ARSITEK</t>
  </si>
  <si>
    <t>AKUNTAN</t>
  </si>
  <si>
    <t>KONSULTAN</t>
  </si>
  <si>
    <t>DOKTER</t>
  </si>
  <si>
    <t>BIDAN</t>
  </si>
  <si>
    <t>PERAWAT</t>
  </si>
  <si>
    <t>APOTEKER</t>
  </si>
  <si>
    <t>PSIKIATER/PSIKOLOG</t>
  </si>
  <si>
    <t>PENYIAR TELEVISI</t>
  </si>
  <si>
    <t>PENYIAR RADIO</t>
  </si>
  <si>
    <t>PELAUT</t>
  </si>
  <si>
    <t>PENELITI</t>
  </si>
  <si>
    <t>SOPIR</t>
  </si>
  <si>
    <t>PIALANG</t>
  </si>
  <si>
    <t>PARANORMAL</t>
  </si>
  <si>
    <t>PEDAGANG</t>
  </si>
  <si>
    <t>PERANGKAT DESA</t>
  </si>
  <si>
    <t>KEPALA DESA</t>
  </si>
  <si>
    <t>BIARAWAN/BIARAWATI</t>
  </si>
  <si>
    <t>WIRASWASTA</t>
  </si>
  <si>
    <t>ANGGOTA LEMB. TINGGI LAINNYA</t>
  </si>
  <si>
    <t>ARTIS</t>
  </si>
  <si>
    <t>ATLIT</t>
  </si>
  <si>
    <t>CHEFF</t>
  </si>
  <si>
    <t>MANAJER</t>
  </si>
  <si>
    <t>TENAGA TATA USAHA</t>
  </si>
  <si>
    <t>OPERATOR</t>
  </si>
  <si>
    <t>PEKERJA PENGOLAHAN KERAJINAN</t>
  </si>
  <si>
    <t>TEKNISI</t>
  </si>
  <si>
    <t>ASISTEN AHLI</t>
  </si>
  <si>
    <t>TOTAL</t>
  </si>
  <si>
    <t>Jumlah Penduduk Berdasarkan Kab/Kota dan Pekerjaan di Provinsi NTB Tahun 2022</t>
  </si>
  <si>
    <t>Wajib KTP menurut Kab/kota di Provinsi NTB Tahun 2022</t>
  </si>
  <si>
    <t>Kabupaten/Kota</t>
  </si>
  <si>
    <t>WKTP1</t>
  </si>
  <si>
    <t>WKTP1REK</t>
  </si>
  <si>
    <t>WKTP1BLMREK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</si>
  <si>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Barat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</si>
  <si>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Tengah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</si>
  <si>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Timur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</si>
  <si>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Sumbawa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</si>
  <si>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Dompu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</si>
  <si>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Bima</t>
    </r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</si>
  <si>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Sumbawa Barat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</si>
  <si>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Utara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</si>
  <si>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Kota Mataram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</si>
  <si>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Kota Bima</t>
    </r>
  </si>
  <si>
    <t>Sumber: Data Konsolidasi Bersih Semester I Tahun 2022, Dinas PMPD DUKCAPIL Prov. NTB</t>
  </si>
  <si>
    <t>SLTP/SEDERAJAT</t>
  </si>
  <si>
    <t>SLTA/SEDERAJAT</t>
  </si>
  <si>
    <t>NO.</t>
  </si>
  <si>
    <t>L</t>
  </si>
  <si>
    <t>P</t>
  </si>
  <si>
    <t>KARTU IDENTITAS ANAK (KIA)</t>
  </si>
  <si>
    <t>GOLONGAN DARAH</t>
  </si>
  <si>
    <t>A</t>
  </si>
  <si>
    <t>B</t>
  </si>
  <si>
    <t>AB</t>
  </si>
  <si>
    <t>O</t>
  </si>
  <si>
    <t>TIDAK TAHU</t>
  </si>
  <si>
    <t>A+</t>
  </si>
  <si>
    <t>B+</t>
  </si>
  <si>
    <t>AB+</t>
  </si>
  <si>
    <t>O+</t>
  </si>
  <si>
    <t>(1)</t>
  </si>
  <si>
    <t>(2)</t>
  </si>
  <si>
    <t>(3)</t>
  </si>
  <si>
    <t>(4)</t>
  </si>
  <si>
    <t>(5)</t>
  </si>
  <si>
    <t>WILAYAH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</si>
  <si>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</si>
  <si>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</si>
  <si>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</si>
  <si>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</si>
  <si>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</si>
  <si>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</si>
  <si>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</si>
  <si>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</si>
  <si>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</si>
  <si>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FISIK</t>
  </si>
  <si>
    <t>NETRA / BUTA</t>
  </si>
  <si>
    <t>RUNGU / WICARA</t>
  </si>
  <si>
    <t>MENTAL / JIWA</t>
  </si>
  <si>
    <t>FISIK DAN MENTAL</t>
  </si>
  <si>
    <t>NETRA/BUTA</t>
  </si>
  <si>
    <t>RUNGU/WICARA</t>
  </si>
  <si>
    <t>MENTAL/JIWA</t>
  </si>
  <si>
    <t>JENIS DISABILITAS</t>
  </si>
  <si>
    <t>JUMLAH PENDUDUK KELOMPOK UMUR 0-5 TAHUN
BERDASARKAN KEPEMILIKAN AKTA LAHIR DAN WILAYAH
DI PROVINSI NUSA TENGGARA BARAT TAHUN 2022</t>
  </si>
  <si>
    <t>JUMLAH PENDUDUK KELOMPOK UMUR 0-17 TAHUN
BERDASARKAN KEPEMILIKAN AKTA LAHIR DAN WILAYAH
DI PROVINSI NUSA TENGGARA BARAT TAHUN 2022</t>
  </si>
  <si>
    <t>JUMLAH PENDUDUK BERDASARKAN KEPEMILIKAN AKTA LAHIR DAN WILAYAH
DI PROVINSI NUSA TENGGARA BARAT TAHUN 2022</t>
  </si>
  <si>
    <t>JUMLAH PENDUDUK BERDASARKAN JENIS DISABILITAS DAN WILAYAH
DI PROVINSI NUSA TENGGARA BARAT TAHUN 2022</t>
  </si>
  <si>
    <t>JUMLAH PENDUDUK BERDASARKAN KEPEMILIKAN KIA DAN WILAYAH
DI PROVINSI NUSA TENGGARA BARAT TAHUN 2022</t>
  </si>
  <si>
    <t>JUMLAH PENDUDUK BERDASARKAN GOLONGAN DARAH DAN WILAYAH
DI PROVINSI NUSA TENGGARA BARAT TAHUN 2022</t>
  </si>
  <si>
    <t>JUMLAH PENDUDUK BERDASARKAN GOLONGAN DARAH RESUS PLUS (+) DAN WILAYAH
DI PROVINSI NUSA TENGGARA BARAT TAHUN 2022</t>
  </si>
  <si>
    <t>JUMLAH PENDUDUK BERDASARKAN GOLONGAN DARAH RESUS MINUS (-) DAN WILAYAH
DI PROVINSI NUSA TENGGARA BARAT TAHUN 2022</t>
  </si>
  <si>
    <t>JUMLAH PENDUDUK BERDASARKAN JENIS DISABILITAS, JENIS KELAMIN DAN WILAYAH
DI PROVINSI NUSA TENGGARA BARAT TAHUN 2022</t>
  </si>
  <si>
    <t>JUMLAH PENDUDUK BERDASARKAN USIA SEKOLAH DAN WILAYAH
DI PROVINSI NUSA TENGGARA BARAT TAHUN 2022</t>
  </si>
  <si>
    <t>SD/SEDERAJAT</t>
  </si>
  <si>
    <t>PERGURUAN TINGGI</t>
  </si>
  <si>
    <t>JUMLAH PENDUDUK BERDASARKAN UMUR TUNGGAL 15-18 TAHUN DAN WILAYAH
DI PROVINSI NUSA TENGGARA BARAT TAHUN 2022</t>
  </si>
  <si>
    <t>(15)</t>
  </si>
  <si>
    <t>(16)</t>
  </si>
  <si>
    <t>(17)</t>
  </si>
  <si>
    <t>(18)</t>
  </si>
  <si>
    <t>(19)</t>
  </si>
  <si>
    <t>(20)</t>
  </si>
  <si>
    <t>(21)</t>
  </si>
  <si>
    <t>(22)</t>
  </si>
  <si>
    <t>JUMLAH PENDUDUK BERDASARKAN UMUR TUNGGAL 0-18 TAHUN DAN WILAYAH
DI PROVINSI NUSA TENGGARA BARAT TAHUN 2022</t>
  </si>
  <si>
    <t>Jumlah Perempuan</t>
  </si>
  <si>
    <t>Lansia &gt;65 tahun</t>
  </si>
  <si>
    <t>BALITA 0-5 tahun</t>
  </si>
  <si>
    <t>1) Perempuan Usia Subur dengan umur 15-49 tahun dengan status kawin menikah, cerai hidup atau cerai mati</t>
  </si>
  <si>
    <t>2) Remaja Wanita adalah perempuan dengan usia 10-19 tahun</t>
  </si>
  <si>
    <t>Keterangan :</t>
  </si>
  <si>
    <r>
      <t xml:space="preserve">Perempuan Usia Subur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</si>
  <si>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r>
      <t xml:space="preserve">Remaja Wanita </t>
    </r>
    <r>
      <rPr>
        <b/>
        <vertAlign val="superscript"/>
        <sz val="11"/>
        <color theme="1"/>
        <rFont val="Calibri"/>
        <family val="2"/>
        <scheme val="minor"/>
      </rPr>
      <t>2)</t>
    </r>
  </si>
  <si>
    <t>Laki - Laki</t>
  </si>
  <si>
    <t>Perempuan</t>
  </si>
  <si>
    <t>Sumber: Data Konsolidasi Bersih Semester I Tahun 2023, Dinas PMPD DUKCAPIL Prov.NTB</t>
  </si>
  <si>
    <t>Kabupaten /Kota</t>
  </si>
  <si>
    <t>Kab. Sumbawa Barat</t>
  </si>
  <si>
    <t>Kab. Lombok Barat</t>
  </si>
  <si>
    <t>Kab. Lombok  Tengah</t>
  </si>
  <si>
    <t>Kab. Lombok Timur</t>
  </si>
  <si>
    <t>Kab. Sumbawa</t>
  </si>
  <si>
    <t>Kab. Dompu</t>
  </si>
  <si>
    <t>Kab. Bima</t>
  </si>
  <si>
    <t>Kab. Lombok  Utara</t>
  </si>
  <si>
    <t>Kota  Mataram</t>
  </si>
  <si>
    <t>Kota Bima</t>
  </si>
  <si>
    <t>No</t>
  </si>
  <si>
    <t>Nusa Tenggara Barat</t>
  </si>
  <si>
    <t>Jumlah Penduduk Nusa Tenggara Barat  Berdasarkan Jenis Kelamin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</si>
</sst>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sz val="8"/>
      <color rgb="FF333333"/>
      <name val="Roboto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67"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3" xfId="0" applyBorder="1"/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3" fontId="0" fillId="0" borderId="3" xfId="0" applyNumberFormat="1" applyBorder="1"/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66" fontId="0" fillId="0" borderId="0" xfId="1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0" xfId="0" applyFont="1"/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/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/>
    <xf numFmtId="166" fontId="10" fillId="0" borderId="5" xfId="1" applyNumberFormat="1" applyFont="1" applyBorder="1"/>
    <xf numFmtId="3" fontId="10" fillId="0" borderId="5" xfId="0" applyNumberFormat="1" applyFont="1" applyBorder="1"/>
    <xf numFmtId="0" fontId="10" fillId="0" borderId="11" xfId="0" applyFont="1" applyBorder="1"/>
    <xf numFmtId="166" fontId="10" fillId="0" borderId="11" xfId="1" applyNumberFormat="1" applyFont="1" applyBorder="1"/>
    <xf numFmtId="3" fontId="10" fillId="0" borderId="11" xfId="0" applyNumberFormat="1" applyFont="1" applyBorder="1"/>
    <xf numFmtId="0" fontId="10" fillId="0" borderId="10" xfId="0" applyFont="1" applyBorder="1"/>
    <xf numFmtId="166" fontId="10" fillId="0" borderId="10" xfId="1" applyNumberFormat="1" applyFont="1" applyBorder="1"/>
    <xf numFmtId="3" fontId="10" fillId="0" borderId="10" xfId="0" applyNumberFormat="1" applyFont="1" applyBorder="1"/>
    <xf numFmtId="0" fontId="10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12" fillId="0" borderId="7" xfId="0" quotePrefix="1" applyFont="1" applyBorder="1" applyAlignment="1">
      <alignment horizontal="center" vertical="center"/>
    </xf>
    <xf numFmtId="0" fontId="15" fillId="0" borderId="7" xfId="0" quotePrefix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166" fontId="11" fillId="0" borderId="7" xfId="1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6" fontId="10" fillId="0" borderId="11" xfId="1" applyNumberFormat="1" applyFont="1" applyBorder="1" applyAlignment="1">
      <alignment horizontal="center" vertical="center"/>
    </xf>
    <xf numFmtId="166" fontId="10" fillId="0" borderId="10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vertical="center"/>
    </xf>
    <xf numFmtId="166" fontId="10" fillId="0" borderId="10" xfId="1" applyNumberFormat="1" applyFont="1" applyBorder="1" applyAlignment="1">
      <alignment vertical="center"/>
    </xf>
    <xf numFmtId="166" fontId="10" fillId="0" borderId="5" xfId="1" applyNumberFormat="1" applyFont="1" applyBorder="1" applyAlignment="1">
      <alignment horizontal="center" vertical="center"/>
    </xf>
    <xf numFmtId="166" fontId="10" fillId="0" borderId="9" xfId="1" applyNumberFormat="1" applyFont="1" applyBorder="1" applyAlignment="1">
      <alignment horizontal="center" vertical="center"/>
    </xf>
    <xf numFmtId="166" fontId="11" fillId="0" borderId="10" xfId="1" applyNumberFormat="1" applyFont="1" applyBorder="1" applyAlignment="1">
      <alignment horizontal="center" vertical="center"/>
    </xf>
    <xf numFmtId="166" fontId="11" fillId="0" borderId="7" xfId="1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66" fontId="10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6" fontId="11" fillId="0" borderId="0" xfId="1" applyNumberFormat="1" applyFont="1" applyBorder="1" applyAlignment="1">
      <alignment vertical="center"/>
    </xf>
    <xf numFmtId="166" fontId="10" fillId="0" borderId="0" xfId="1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1" fontId="10" fillId="0" borderId="5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vertical="center"/>
    </xf>
    <xf numFmtId="1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3" fontId="17" fillId="0" borderId="7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3" fontId="16" fillId="0" borderId="9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3" fontId="16" fillId="0" borderId="11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1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0" fontId="0" fillId="0" borderId="4" xfId="0" applyBorder="1"/>
    <xf numFmtId="0" fontId="1" fillId="0" borderId="0" xfId="0" applyFont="1" applyAlignment="1">
      <alignment wrapText="1"/>
    </xf>
    <xf numFmtId="0" fontId="0" fillId="0" borderId="14" xfId="0" applyBorder="1"/>
    <xf numFmtId="164" fontId="0" fillId="0" borderId="1" xfId="2" applyFont="1" applyBorder="1"/>
    <xf numFmtId="164" fontId="1" fillId="0" borderId="1" xfId="2" applyFont="1" applyBorder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6"/>
  <sheetViews>
    <sheetView tabSelected="1" zoomScaleNormal="100" zoomScaleSheetLayoutView="85" workbookViewId="0">
      <selection activeCell="I8" sqref="I8"/>
    </sheetView>
  </sheetViews>
  <sheetFormatPr defaultRowHeight="15"/>
  <cols>
    <col min="1" max="1" width="6.85546875" customWidth="1"/>
    <col min="2" max="2" width="26.140625" customWidth="1"/>
    <col min="3" max="4" width="15.7109375" customWidth="1"/>
    <col min="5" max="5" width="16.28515625" customWidth="1"/>
    <col min="6" max="10" width="9" bestFit="1" customWidth="1"/>
    <col min="11" max="11" width="14.42578125" customWidth="1"/>
    <col min="12" max="12" width="9.140625" bestFit="1" customWidth="1"/>
  </cols>
  <sheetData>
    <row r="1" spans="1:28" ht="15" customHeight="1">
      <c r="A1" s="165" t="s">
        <v>440</v>
      </c>
      <c r="B1" s="165"/>
      <c r="C1" s="165"/>
      <c r="D1" s="165"/>
      <c r="E1" s="165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</row>
    <row r="2" spans="1:28" ht="31.5" customHeight="1">
      <c r="A2" s="165"/>
      <c r="B2" s="165"/>
      <c r="C2" s="165"/>
      <c r="D2" s="165"/>
      <c r="E2" s="165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</row>
    <row r="3" spans="1:28" ht="15" customHeight="1">
      <c r="A3" s="166"/>
      <c r="B3" s="166"/>
      <c r="C3" s="166"/>
      <c r="D3" s="166"/>
      <c r="E3" s="166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</row>
    <row r="4" spans="1:28" ht="25.5" customHeight="1">
      <c r="A4" s="134" t="s">
        <v>438</v>
      </c>
      <c r="B4" s="135" t="s">
        <v>427</v>
      </c>
      <c r="C4" s="134" t="s">
        <v>33</v>
      </c>
      <c r="D4" s="134"/>
      <c r="E4" s="136" t="s">
        <v>14</v>
      </c>
      <c r="F4" s="128"/>
      <c r="G4" s="128"/>
      <c r="H4" s="128"/>
      <c r="I4" s="128"/>
      <c r="J4" s="129"/>
      <c r="K4" s="13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</row>
    <row r="5" spans="1:28" ht="27" customHeight="1">
      <c r="A5" s="134"/>
      <c r="B5" s="135"/>
      <c r="C5" s="113" t="s">
        <v>424</v>
      </c>
      <c r="D5" s="113" t="s">
        <v>425</v>
      </c>
      <c r="E5" s="136"/>
      <c r="F5" s="128"/>
      <c r="G5" s="128"/>
      <c r="H5" s="121"/>
      <c r="I5" s="121"/>
      <c r="J5" s="129"/>
      <c r="K5" s="13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</row>
    <row r="6" spans="1:28" s="19" customFormat="1" ht="21" customHeight="1">
      <c r="A6" s="114">
        <v>1</v>
      </c>
      <c r="B6" s="115" t="s">
        <v>429</v>
      </c>
      <c r="C6" s="3">
        <v>368445</v>
      </c>
      <c r="D6" s="3">
        <v>369202</v>
      </c>
      <c r="E6" s="116">
        <f>C6+D6</f>
        <v>737647</v>
      </c>
      <c r="F6" s="124"/>
      <c r="G6" s="122"/>
      <c r="H6" s="123"/>
      <c r="I6" s="123"/>
      <c r="J6" s="123"/>
      <c r="K6" s="125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</row>
    <row r="7" spans="1:28" s="19" customFormat="1" ht="21" customHeight="1">
      <c r="A7" s="114">
        <v>2</v>
      </c>
      <c r="B7" s="115" t="s">
        <v>430</v>
      </c>
      <c r="C7" s="3">
        <v>542205</v>
      </c>
      <c r="D7" s="3">
        <v>549359</v>
      </c>
      <c r="E7" s="116">
        <f t="shared" ref="E7:E15" si="0">C7+D7</f>
        <v>1091564</v>
      </c>
      <c r="F7" s="124"/>
      <c r="G7" s="122"/>
      <c r="H7" s="123"/>
      <c r="I7" s="123"/>
      <c r="J7" s="123"/>
      <c r="K7" s="125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</row>
    <row r="8" spans="1:28" s="19" customFormat="1" ht="21" customHeight="1">
      <c r="A8" s="114">
        <v>3</v>
      </c>
      <c r="B8" s="115" t="s">
        <v>431</v>
      </c>
      <c r="C8" s="3">
        <v>699233</v>
      </c>
      <c r="D8" s="3">
        <v>705110</v>
      </c>
      <c r="E8" s="116">
        <f t="shared" si="0"/>
        <v>1404343</v>
      </c>
      <c r="F8" s="124"/>
      <c r="G8" s="122"/>
      <c r="H8" s="123"/>
      <c r="I8" s="123"/>
      <c r="J8" s="123"/>
      <c r="K8" s="125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</row>
    <row r="9" spans="1:28" s="19" customFormat="1" ht="21" customHeight="1">
      <c r="A9" s="114">
        <v>4</v>
      </c>
      <c r="B9" s="115" t="s">
        <v>432</v>
      </c>
      <c r="C9" s="3">
        <v>261042</v>
      </c>
      <c r="D9" s="3">
        <v>260819</v>
      </c>
      <c r="E9" s="116">
        <f t="shared" si="0"/>
        <v>521861</v>
      </c>
      <c r="F9" s="124"/>
      <c r="G9" s="122"/>
      <c r="H9" s="123"/>
      <c r="I9" s="123"/>
      <c r="J9" s="123"/>
      <c r="K9" s="125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</row>
    <row r="10" spans="1:28" s="19" customFormat="1" ht="21" customHeight="1">
      <c r="A10" s="114">
        <v>5</v>
      </c>
      <c r="B10" s="115" t="s">
        <v>433</v>
      </c>
      <c r="C10" s="3">
        <v>131606</v>
      </c>
      <c r="D10" s="3">
        <v>131327</v>
      </c>
      <c r="E10" s="116">
        <f t="shared" si="0"/>
        <v>262933</v>
      </c>
      <c r="F10" s="124"/>
      <c r="G10" s="122"/>
      <c r="H10" s="123"/>
      <c r="I10" s="123"/>
      <c r="J10" s="123"/>
      <c r="K10" s="125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</row>
    <row r="11" spans="1:28" s="19" customFormat="1" ht="21" customHeight="1">
      <c r="A11" s="114">
        <v>6</v>
      </c>
      <c r="B11" s="115" t="s">
        <v>434</v>
      </c>
      <c r="C11" s="3">
        <v>268608</v>
      </c>
      <c r="D11" s="3">
        <v>267023</v>
      </c>
      <c r="E11" s="116">
        <f t="shared" si="0"/>
        <v>535631</v>
      </c>
      <c r="F11" s="124"/>
      <c r="G11" s="122"/>
      <c r="H11" s="123"/>
      <c r="I11" s="123"/>
      <c r="J11" s="123"/>
      <c r="K11" s="125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</row>
    <row r="12" spans="1:28" s="19" customFormat="1" ht="21" customHeight="1">
      <c r="A12" s="114">
        <v>7</v>
      </c>
      <c r="B12" s="115" t="s">
        <v>428</v>
      </c>
      <c r="C12" s="3">
        <v>74160</v>
      </c>
      <c r="D12" s="3">
        <v>74425</v>
      </c>
      <c r="E12" s="116">
        <f t="shared" si="0"/>
        <v>148585</v>
      </c>
      <c r="F12" s="124"/>
      <c r="G12" s="122"/>
      <c r="H12" s="123"/>
      <c r="I12" s="123"/>
      <c r="J12" s="123"/>
      <c r="K12" s="125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</row>
    <row r="13" spans="1:28" s="19" customFormat="1" ht="21" customHeight="1">
      <c r="A13" s="114">
        <v>8</v>
      </c>
      <c r="B13" s="115" t="s">
        <v>435</v>
      </c>
      <c r="C13" s="3">
        <v>131636</v>
      </c>
      <c r="D13" s="3">
        <v>130783</v>
      </c>
      <c r="E13" s="116">
        <f t="shared" si="0"/>
        <v>262419</v>
      </c>
      <c r="F13" s="124"/>
      <c r="G13" s="122"/>
      <c r="H13" s="123"/>
      <c r="I13" s="123"/>
      <c r="J13" s="123"/>
      <c r="K13" s="125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</row>
    <row r="14" spans="1:28" s="19" customFormat="1" ht="21" customHeight="1">
      <c r="A14" s="114">
        <v>9</v>
      </c>
      <c r="B14" s="115" t="s">
        <v>436</v>
      </c>
      <c r="C14" s="3">
        <v>225320</v>
      </c>
      <c r="D14" s="3">
        <v>227492</v>
      </c>
      <c r="E14" s="116">
        <f t="shared" si="0"/>
        <v>452812</v>
      </c>
      <c r="F14" s="124"/>
      <c r="G14" s="122"/>
      <c r="H14" s="123"/>
      <c r="I14" s="123"/>
      <c r="J14" s="123"/>
      <c r="K14" s="125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</row>
    <row r="15" spans="1:28" s="19" customFormat="1" ht="21" customHeight="1">
      <c r="A15" s="114">
        <v>10</v>
      </c>
      <c r="B15" s="117" t="s">
        <v>437</v>
      </c>
      <c r="C15" s="3">
        <v>78932</v>
      </c>
      <c r="D15" s="3">
        <v>80265</v>
      </c>
      <c r="E15" s="116">
        <f t="shared" si="0"/>
        <v>159197</v>
      </c>
      <c r="F15" s="124"/>
      <c r="G15" s="122"/>
      <c r="H15" s="123"/>
      <c r="I15" s="123"/>
      <c r="J15" s="123"/>
      <c r="K15" s="125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</row>
    <row r="16" spans="1:28" s="19" customFormat="1" ht="21.75" customHeight="1">
      <c r="A16" s="131" t="s">
        <v>439</v>
      </c>
      <c r="B16" s="132"/>
      <c r="C16" s="118">
        <f>SUM(C6:C15)</f>
        <v>2781187</v>
      </c>
      <c r="D16" s="118">
        <f>SUM(D6:D15)</f>
        <v>2795805</v>
      </c>
      <c r="E16" s="119">
        <f t="shared" ref="E16" si="1">SUM(E6:E15)</f>
        <v>5576992</v>
      </c>
      <c r="F16" s="122"/>
      <c r="G16" s="126"/>
      <c r="H16" s="127"/>
      <c r="I16" s="127"/>
      <c r="J16" s="127"/>
      <c r="K16" s="125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</row>
    <row r="17" spans="1:28">
      <c r="A17" s="9" t="s">
        <v>426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>
      <c r="D19" s="111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>
      <c r="D20" s="111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>
      <c r="D21" s="111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>
      <c r="D22" s="111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4.45" customHeight="1">
      <c r="D23" s="111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>
      <c r="D24" s="112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>
      <c r="D25" s="111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28">
      <c r="D26" s="111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</row>
    <row r="27" spans="1:28"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6:28"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6:28"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6:28"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6:28"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6:28"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6:28"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6:28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6:28"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6:28"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</row>
    <row r="42" spans="6:28"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</row>
    <row r="43" spans="6:28"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</row>
    <row r="44" spans="6:28"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</row>
    <row r="45" spans="6:28"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</row>
    <row r="46" spans="6:28"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</row>
  </sheetData>
  <mergeCells count="11">
    <mergeCell ref="A16:B16"/>
    <mergeCell ref="A4:A5"/>
    <mergeCell ref="B4:B5"/>
    <mergeCell ref="E4:E5"/>
    <mergeCell ref="C4:D4"/>
    <mergeCell ref="A1:E2"/>
    <mergeCell ref="F4:F5"/>
    <mergeCell ref="G4:G5"/>
    <mergeCell ref="H4:I4"/>
    <mergeCell ref="J4:J5"/>
    <mergeCell ref="K4:K5"/>
  </mergeCells>
  <pageMargins left="0.99" right="0.7" top="0.75" bottom="0.75" header="0.3" footer="0.3"/>
  <pageSetup paperSize="10000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</sheetPr>
  <dimension ref="A1:N17"/>
  <sheetViews>
    <sheetView zoomScale="115" zoomScaleNormal="115" workbookViewId="0">
      <selection activeCell="D21" sqref="D21"/>
    </sheetView>
  </sheetViews>
  <sheetFormatPr defaultRowHeight="15"/>
  <cols>
    <col min="1" max="1" width="4.7109375" customWidth="1"/>
    <col min="2" max="2" width="22.7109375" customWidth="1"/>
    <col min="3" max="5" width="16.7109375" customWidth="1"/>
  </cols>
  <sheetData>
    <row r="1" spans="1:14" s="22" customFormat="1" ht="39.950000000000003" customHeight="1">
      <c r="A1" s="133" t="s">
        <v>398</v>
      </c>
      <c r="B1" s="133"/>
      <c r="C1" s="133"/>
      <c r="D1" s="133"/>
      <c r="E1" s="133"/>
      <c r="F1" s="21"/>
      <c r="G1" s="21"/>
      <c r="H1" s="21"/>
      <c r="I1" s="21"/>
      <c r="J1" s="21"/>
      <c r="K1" s="21"/>
      <c r="L1" s="21"/>
      <c r="M1" s="21"/>
      <c r="N1" s="21"/>
    </row>
    <row r="2" spans="1:14" ht="15.75" thickBot="1">
      <c r="A2" s="20"/>
      <c r="B2" s="20"/>
      <c r="C2" s="20"/>
      <c r="D2" s="20"/>
      <c r="E2" s="20"/>
    </row>
    <row r="3" spans="1:14" s="53" customFormat="1" ht="15" customHeight="1" thickBot="1">
      <c r="A3" s="154" t="s">
        <v>356</v>
      </c>
      <c r="B3" s="154" t="s">
        <v>375</v>
      </c>
      <c r="C3" s="160" t="s">
        <v>359</v>
      </c>
      <c r="D3" s="160"/>
      <c r="E3" s="154" t="s">
        <v>35</v>
      </c>
    </row>
    <row r="4" spans="1:14" s="53" customFormat="1" ht="15" customHeight="1" thickBot="1">
      <c r="A4" s="155"/>
      <c r="B4" s="155"/>
      <c r="C4" s="57" t="s">
        <v>31</v>
      </c>
      <c r="D4" s="57" t="s">
        <v>32</v>
      </c>
      <c r="E4" s="155"/>
    </row>
    <row r="5" spans="1:14" s="52" customFormat="1" ht="15" customHeight="1" thickBot="1">
      <c r="A5" s="50" t="s">
        <v>370</v>
      </c>
      <c r="B5" s="50" t="s">
        <v>371</v>
      </c>
      <c r="C5" s="50" t="s">
        <v>372</v>
      </c>
      <c r="D5" s="50" t="s">
        <v>373</v>
      </c>
      <c r="E5" s="50" t="s">
        <v>374</v>
      </c>
    </row>
    <row r="6" spans="1:14" s="30" customFormat="1" ht="15" customHeight="1">
      <c r="A6" s="37">
        <v>1</v>
      </c>
      <c r="B6" s="68" t="s">
        <v>3</v>
      </c>
      <c r="C6" s="69">
        <v>58387</v>
      </c>
      <c r="D6" s="69">
        <v>152582</v>
      </c>
      <c r="E6" s="69">
        <f>C6+D6</f>
        <v>210969</v>
      </c>
    </row>
    <row r="7" spans="1:14" s="30" customFormat="1" ht="15" customHeight="1">
      <c r="A7" s="31">
        <v>2</v>
      </c>
      <c r="B7" s="58" t="s">
        <v>4</v>
      </c>
      <c r="C7" s="62">
        <v>135111</v>
      </c>
      <c r="D7" s="62">
        <v>181673</v>
      </c>
      <c r="E7" s="62">
        <f t="shared" ref="E7:E15" si="0">C7+D7</f>
        <v>316784</v>
      </c>
    </row>
    <row r="8" spans="1:14" s="30" customFormat="1" ht="15" customHeight="1">
      <c r="A8" s="31">
        <v>3</v>
      </c>
      <c r="B8" s="58" t="s">
        <v>5</v>
      </c>
      <c r="C8" s="62">
        <v>142689</v>
      </c>
      <c r="D8" s="62">
        <v>282177</v>
      </c>
      <c r="E8" s="62">
        <f t="shared" si="0"/>
        <v>424866</v>
      </c>
    </row>
    <row r="9" spans="1:14" s="30" customFormat="1" ht="15" customHeight="1">
      <c r="A9" s="31">
        <v>4</v>
      </c>
      <c r="B9" s="58" t="s">
        <v>6</v>
      </c>
      <c r="C9" s="62">
        <v>48610</v>
      </c>
      <c r="D9" s="62">
        <v>85183</v>
      </c>
      <c r="E9" s="62">
        <f t="shared" si="0"/>
        <v>133793</v>
      </c>
    </row>
    <row r="10" spans="1:14" s="30" customFormat="1" ht="15" customHeight="1">
      <c r="A10" s="31">
        <v>5</v>
      </c>
      <c r="B10" s="58" t="s">
        <v>7</v>
      </c>
      <c r="C10" s="62">
        <v>38901</v>
      </c>
      <c r="D10" s="62">
        <v>35466</v>
      </c>
      <c r="E10" s="62">
        <f t="shared" si="0"/>
        <v>74367</v>
      </c>
    </row>
    <row r="11" spans="1:14" s="30" customFormat="1" ht="15" customHeight="1">
      <c r="A11" s="31">
        <v>6</v>
      </c>
      <c r="B11" s="58" t="s">
        <v>8</v>
      </c>
      <c r="C11" s="62">
        <v>57204</v>
      </c>
      <c r="D11" s="62">
        <v>84621</v>
      </c>
      <c r="E11" s="62">
        <f t="shared" si="0"/>
        <v>141825</v>
      </c>
    </row>
    <row r="12" spans="1:14" s="30" customFormat="1" ht="15" customHeight="1">
      <c r="A12" s="31">
        <v>7</v>
      </c>
      <c r="B12" s="58" t="s">
        <v>9</v>
      </c>
      <c r="C12" s="62">
        <v>23760</v>
      </c>
      <c r="D12" s="62">
        <v>21389</v>
      </c>
      <c r="E12" s="62">
        <f t="shared" si="0"/>
        <v>45149</v>
      </c>
    </row>
    <row r="13" spans="1:14" s="30" customFormat="1" ht="15" customHeight="1">
      <c r="A13" s="31">
        <v>8</v>
      </c>
      <c r="B13" s="58" t="s">
        <v>10</v>
      </c>
      <c r="C13" s="62">
        <v>57262</v>
      </c>
      <c r="D13" s="62">
        <v>19327</v>
      </c>
      <c r="E13" s="62">
        <f t="shared" si="0"/>
        <v>76589</v>
      </c>
    </row>
    <row r="14" spans="1:14" s="30" customFormat="1" ht="15" customHeight="1">
      <c r="A14" s="31">
        <v>9</v>
      </c>
      <c r="B14" s="58" t="s">
        <v>11</v>
      </c>
      <c r="C14" s="62">
        <v>82815</v>
      </c>
      <c r="D14" s="62">
        <v>44864</v>
      </c>
      <c r="E14" s="62">
        <f t="shared" si="0"/>
        <v>127679</v>
      </c>
    </row>
    <row r="15" spans="1:14" s="30" customFormat="1" ht="15" customHeight="1" thickBot="1">
      <c r="A15" s="32">
        <v>10</v>
      </c>
      <c r="B15" s="59" t="s">
        <v>12</v>
      </c>
      <c r="C15" s="63">
        <v>22693</v>
      </c>
      <c r="D15" s="63">
        <v>23039</v>
      </c>
      <c r="E15" s="63">
        <f t="shared" si="0"/>
        <v>45732</v>
      </c>
    </row>
    <row r="16" spans="1:14" s="30" customFormat="1" ht="15" customHeight="1" thickBot="1">
      <c r="A16" s="28"/>
      <c r="B16" s="48" t="s">
        <v>336</v>
      </c>
      <c r="C16" s="67">
        <f>SUM(C6:C15)</f>
        <v>667432</v>
      </c>
      <c r="D16" s="67">
        <f t="shared" ref="D16:E16" si="1">SUM(D6:D15)</f>
        <v>930321</v>
      </c>
      <c r="E16" s="67">
        <f t="shared" si="1"/>
        <v>1597753</v>
      </c>
    </row>
    <row r="17" spans="1:5">
      <c r="A17" s="161" t="s">
        <v>34</v>
      </c>
      <c r="B17" s="161"/>
      <c r="C17" s="161"/>
      <c r="D17" s="161"/>
      <c r="E17" s="161"/>
    </row>
  </sheetData>
  <mergeCells count="6">
    <mergeCell ref="A1:E1"/>
    <mergeCell ref="A17:E17"/>
    <mergeCell ref="E3:E4"/>
    <mergeCell ref="C3:D3"/>
    <mergeCell ref="B3:B4"/>
    <mergeCell ref="A3:A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/>
  </sheetPr>
  <dimension ref="A1:O37"/>
  <sheetViews>
    <sheetView workbookViewId="0">
      <selection activeCell="O32" sqref="O32"/>
    </sheetView>
  </sheetViews>
  <sheetFormatPr defaultRowHeight="15"/>
  <cols>
    <col min="1" max="1" width="4.7109375" style="18" customWidth="1"/>
    <col min="2" max="2" width="22.7109375" customWidth="1"/>
    <col min="3" max="6" width="10.7109375" customWidth="1"/>
    <col min="7" max="7" width="12.7109375" customWidth="1"/>
    <col min="10" max="10" width="4.7109375" customWidth="1"/>
    <col min="11" max="11" width="22.7109375" customWidth="1"/>
    <col min="12" max="15" width="11" customWidth="1"/>
  </cols>
  <sheetData>
    <row r="1" spans="1:15" ht="35.1" customHeight="1">
      <c r="A1" s="133" t="s">
        <v>399</v>
      </c>
      <c r="B1" s="133"/>
      <c r="C1" s="133"/>
      <c r="D1" s="133"/>
      <c r="E1" s="133"/>
      <c r="F1" s="133"/>
      <c r="G1" s="133"/>
      <c r="J1" s="163" t="s">
        <v>400</v>
      </c>
      <c r="K1" s="163"/>
      <c r="L1" s="163"/>
      <c r="M1" s="163"/>
      <c r="N1" s="163"/>
      <c r="O1" s="163"/>
    </row>
    <row r="2" spans="1:15" ht="15.75" thickBot="1">
      <c r="A2" s="23"/>
      <c r="B2" s="20"/>
      <c r="C2" s="20"/>
      <c r="D2" s="20"/>
      <c r="E2" s="20"/>
      <c r="F2" s="20"/>
      <c r="G2" s="20"/>
      <c r="J2" s="23"/>
      <c r="K2" s="20"/>
      <c r="L2" s="20"/>
      <c r="M2" s="20"/>
      <c r="N2" s="20"/>
      <c r="O2" s="20"/>
    </row>
    <row r="3" spans="1:15" s="53" customFormat="1" ht="15" customHeight="1" thickBot="1">
      <c r="A3" s="154" t="s">
        <v>356</v>
      </c>
      <c r="B3" s="154" t="s">
        <v>375</v>
      </c>
      <c r="C3" s="145" t="s">
        <v>360</v>
      </c>
      <c r="D3" s="145"/>
      <c r="E3" s="145"/>
      <c r="F3" s="145"/>
      <c r="G3" s="145"/>
      <c r="J3" s="154" t="s">
        <v>356</v>
      </c>
      <c r="K3" s="154" t="s">
        <v>375</v>
      </c>
      <c r="L3" s="145" t="s">
        <v>360</v>
      </c>
      <c r="M3" s="145"/>
      <c r="N3" s="145"/>
      <c r="O3" s="145"/>
    </row>
    <row r="4" spans="1:15" s="53" customFormat="1" ht="15" customHeight="1" thickBot="1">
      <c r="A4" s="155"/>
      <c r="B4" s="155"/>
      <c r="C4" s="33" t="s">
        <v>361</v>
      </c>
      <c r="D4" s="33" t="s">
        <v>362</v>
      </c>
      <c r="E4" s="33" t="s">
        <v>363</v>
      </c>
      <c r="F4" s="33" t="s">
        <v>364</v>
      </c>
      <c r="G4" s="33" t="s">
        <v>365</v>
      </c>
      <c r="J4" s="155"/>
      <c r="K4" s="155"/>
      <c r="L4" s="33" t="s">
        <v>366</v>
      </c>
      <c r="M4" s="33" t="s">
        <v>367</v>
      </c>
      <c r="N4" s="33" t="s">
        <v>368</v>
      </c>
      <c r="O4" s="33" t="s">
        <v>369</v>
      </c>
    </row>
    <row r="5" spans="1:15" s="53" customFormat="1" ht="15" customHeight="1" thickBot="1">
      <c r="A5" s="50" t="s">
        <v>370</v>
      </c>
      <c r="B5" s="50" t="s">
        <v>371</v>
      </c>
      <c r="C5" s="50" t="s">
        <v>372</v>
      </c>
      <c r="D5" s="50" t="s">
        <v>373</v>
      </c>
      <c r="E5" s="50" t="s">
        <v>374</v>
      </c>
      <c r="F5" s="50" t="s">
        <v>376</v>
      </c>
      <c r="G5" s="50" t="s">
        <v>377</v>
      </c>
      <c r="J5" s="50" t="s">
        <v>370</v>
      </c>
      <c r="K5" s="50" t="s">
        <v>371</v>
      </c>
      <c r="L5" s="50" t="s">
        <v>372</v>
      </c>
      <c r="M5" s="50" t="s">
        <v>373</v>
      </c>
      <c r="N5" s="50" t="s">
        <v>374</v>
      </c>
      <c r="O5" s="50" t="s">
        <v>376</v>
      </c>
    </row>
    <row r="6" spans="1:15" s="30" customFormat="1" ht="15" customHeight="1">
      <c r="A6" s="37">
        <v>1</v>
      </c>
      <c r="B6" s="68" t="s">
        <v>3</v>
      </c>
      <c r="C6" s="69">
        <v>14423</v>
      </c>
      <c r="D6" s="69">
        <v>19671</v>
      </c>
      <c r="E6" s="69">
        <v>5563</v>
      </c>
      <c r="F6" s="69">
        <v>45449</v>
      </c>
      <c r="G6" s="69">
        <v>642026</v>
      </c>
      <c r="J6" s="37">
        <v>1</v>
      </c>
      <c r="K6" s="68" t="s">
        <v>3</v>
      </c>
      <c r="L6" s="69">
        <v>841</v>
      </c>
      <c r="M6" s="69">
        <v>1032</v>
      </c>
      <c r="N6" s="69">
        <v>304</v>
      </c>
      <c r="O6" s="69">
        <v>1362</v>
      </c>
    </row>
    <row r="7" spans="1:15" s="30" customFormat="1" ht="15" customHeight="1">
      <c r="A7" s="31">
        <v>2</v>
      </c>
      <c r="B7" s="58" t="s">
        <v>4</v>
      </c>
      <c r="C7" s="62">
        <v>7134</v>
      </c>
      <c r="D7" s="62">
        <v>5203</v>
      </c>
      <c r="E7" s="62">
        <v>1757</v>
      </c>
      <c r="F7" s="62">
        <v>10980</v>
      </c>
      <c r="G7" s="62">
        <v>1055948</v>
      </c>
      <c r="J7" s="31">
        <v>2</v>
      </c>
      <c r="K7" s="58" t="s">
        <v>4</v>
      </c>
      <c r="L7" s="62">
        <v>189</v>
      </c>
      <c r="M7" s="62">
        <v>187</v>
      </c>
      <c r="N7" s="62">
        <v>124</v>
      </c>
      <c r="O7" s="62">
        <v>301</v>
      </c>
    </row>
    <row r="8" spans="1:15" s="30" customFormat="1" ht="15" customHeight="1">
      <c r="A8" s="31">
        <v>3</v>
      </c>
      <c r="B8" s="58" t="s">
        <v>5</v>
      </c>
      <c r="C8" s="62">
        <v>7078</v>
      </c>
      <c r="D8" s="62">
        <v>8297</v>
      </c>
      <c r="E8" s="62">
        <v>2403</v>
      </c>
      <c r="F8" s="62">
        <v>12951</v>
      </c>
      <c r="G8" s="62">
        <v>1358633</v>
      </c>
      <c r="J8" s="31">
        <v>3</v>
      </c>
      <c r="K8" s="58" t="s">
        <v>5</v>
      </c>
      <c r="L8" s="62">
        <v>204</v>
      </c>
      <c r="M8" s="62">
        <v>275</v>
      </c>
      <c r="N8" s="62">
        <v>91</v>
      </c>
      <c r="O8" s="62">
        <v>373</v>
      </c>
    </row>
    <row r="9" spans="1:15" s="30" customFormat="1" ht="15" customHeight="1">
      <c r="A9" s="31">
        <v>4</v>
      </c>
      <c r="B9" s="58" t="s">
        <v>6</v>
      </c>
      <c r="C9" s="62">
        <v>1860</v>
      </c>
      <c r="D9" s="62">
        <v>2806</v>
      </c>
      <c r="E9" s="62">
        <v>871</v>
      </c>
      <c r="F9" s="62">
        <v>4775</v>
      </c>
      <c r="G9" s="62">
        <v>508755</v>
      </c>
      <c r="J9" s="31">
        <v>4</v>
      </c>
      <c r="K9" s="58" t="s">
        <v>6</v>
      </c>
      <c r="L9" s="62">
        <v>318</v>
      </c>
      <c r="M9" s="62">
        <v>32</v>
      </c>
      <c r="N9" s="62">
        <v>17</v>
      </c>
      <c r="O9" s="62">
        <v>58</v>
      </c>
    </row>
    <row r="10" spans="1:15" s="30" customFormat="1" ht="15" customHeight="1">
      <c r="A10" s="31">
        <v>5</v>
      </c>
      <c r="B10" s="58" t="s">
        <v>7</v>
      </c>
      <c r="C10" s="62">
        <v>2679</v>
      </c>
      <c r="D10" s="62">
        <v>4313</v>
      </c>
      <c r="E10" s="62">
        <v>2009</v>
      </c>
      <c r="F10" s="62">
        <v>6840</v>
      </c>
      <c r="G10" s="62">
        <v>244179</v>
      </c>
      <c r="J10" s="31">
        <v>5</v>
      </c>
      <c r="K10" s="58" t="s">
        <v>7</v>
      </c>
      <c r="L10" s="62">
        <v>74</v>
      </c>
      <c r="M10" s="62">
        <v>70</v>
      </c>
      <c r="N10" s="62">
        <v>62</v>
      </c>
      <c r="O10" s="62">
        <v>103</v>
      </c>
    </row>
    <row r="11" spans="1:15" s="30" customFormat="1" ht="15" customHeight="1">
      <c r="A11" s="31">
        <v>6</v>
      </c>
      <c r="B11" s="58" t="s">
        <v>8</v>
      </c>
      <c r="C11" s="62">
        <v>2836</v>
      </c>
      <c r="D11" s="62">
        <v>4391</v>
      </c>
      <c r="E11" s="62">
        <v>1404</v>
      </c>
      <c r="F11" s="62">
        <v>5624</v>
      </c>
      <c r="G11" s="62">
        <v>517632</v>
      </c>
      <c r="J11" s="31">
        <v>6</v>
      </c>
      <c r="K11" s="58" t="s">
        <v>8</v>
      </c>
      <c r="L11" s="62">
        <v>54</v>
      </c>
      <c r="M11" s="62">
        <v>126</v>
      </c>
      <c r="N11" s="62">
        <v>43</v>
      </c>
      <c r="O11" s="62">
        <v>206</v>
      </c>
    </row>
    <row r="12" spans="1:15" s="30" customFormat="1" ht="15" customHeight="1">
      <c r="A12" s="31">
        <v>7</v>
      </c>
      <c r="B12" s="58" t="s">
        <v>9</v>
      </c>
      <c r="C12" s="62">
        <v>954</v>
      </c>
      <c r="D12" s="62">
        <v>1156</v>
      </c>
      <c r="E12" s="62">
        <v>390</v>
      </c>
      <c r="F12" s="62">
        <v>2033</v>
      </c>
      <c r="G12" s="62">
        <v>142684</v>
      </c>
      <c r="J12" s="31">
        <v>7</v>
      </c>
      <c r="K12" s="58" t="s">
        <v>9</v>
      </c>
      <c r="L12" s="62">
        <v>34</v>
      </c>
      <c r="M12" s="62">
        <v>19</v>
      </c>
      <c r="N12" s="62">
        <v>11</v>
      </c>
      <c r="O12" s="62">
        <v>29</v>
      </c>
    </row>
    <row r="13" spans="1:15" s="30" customFormat="1" ht="15" customHeight="1">
      <c r="A13" s="31">
        <v>8</v>
      </c>
      <c r="B13" s="58" t="s">
        <v>10</v>
      </c>
      <c r="C13" s="62">
        <v>1193</v>
      </c>
      <c r="D13" s="62">
        <v>1623</v>
      </c>
      <c r="E13" s="62">
        <v>396</v>
      </c>
      <c r="F13" s="62">
        <v>2386</v>
      </c>
      <c r="G13" s="62">
        <v>251546</v>
      </c>
      <c r="J13" s="31">
        <v>8</v>
      </c>
      <c r="K13" s="58" t="s">
        <v>10</v>
      </c>
      <c r="L13" s="62">
        <v>2670</v>
      </c>
      <c r="M13" s="62">
        <v>82</v>
      </c>
      <c r="N13" s="62">
        <v>25</v>
      </c>
      <c r="O13" s="62">
        <v>80</v>
      </c>
    </row>
    <row r="14" spans="1:15" s="30" customFormat="1" ht="15" customHeight="1">
      <c r="A14" s="31">
        <v>9</v>
      </c>
      <c r="B14" s="58" t="s">
        <v>11</v>
      </c>
      <c r="C14" s="62">
        <v>20310</v>
      </c>
      <c r="D14" s="62">
        <v>29694</v>
      </c>
      <c r="E14" s="62">
        <v>7857</v>
      </c>
      <c r="F14" s="62">
        <v>53503</v>
      </c>
      <c r="G14" s="62">
        <v>335592</v>
      </c>
      <c r="J14" s="31">
        <v>9</v>
      </c>
      <c r="K14" s="58" t="s">
        <v>11</v>
      </c>
      <c r="L14" s="62">
        <v>678</v>
      </c>
      <c r="M14" s="62">
        <v>626</v>
      </c>
      <c r="N14" s="62">
        <v>186</v>
      </c>
      <c r="O14" s="62">
        <v>408</v>
      </c>
    </row>
    <row r="15" spans="1:15" s="30" customFormat="1" ht="15" customHeight="1" thickBot="1">
      <c r="A15" s="32">
        <v>10</v>
      </c>
      <c r="B15" s="59" t="s">
        <v>12</v>
      </c>
      <c r="C15" s="63">
        <v>5906</v>
      </c>
      <c r="D15" s="63">
        <v>10178</v>
      </c>
      <c r="E15" s="63">
        <v>2804</v>
      </c>
      <c r="F15" s="63">
        <v>12753</v>
      </c>
      <c r="G15" s="63">
        <v>125514</v>
      </c>
      <c r="J15" s="32">
        <v>10</v>
      </c>
      <c r="K15" s="59" t="s">
        <v>12</v>
      </c>
      <c r="L15" s="63">
        <v>105</v>
      </c>
      <c r="M15" s="63">
        <v>54</v>
      </c>
      <c r="N15" s="63">
        <v>60</v>
      </c>
      <c r="O15" s="63">
        <v>64</v>
      </c>
    </row>
    <row r="16" spans="1:15" s="70" customFormat="1" ht="15" customHeight="1" thickBot="1">
      <c r="A16" s="33"/>
      <c r="B16" s="48" t="s">
        <v>336</v>
      </c>
      <c r="C16" s="67">
        <f>SUM(C6:C15)</f>
        <v>64373</v>
      </c>
      <c r="D16" s="67">
        <f t="shared" ref="D16:G16" si="0">SUM(D6:D15)</f>
        <v>87332</v>
      </c>
      <c r="E16" s="67">
        <f t="shared" si="0"/>
        <v>25454</v>
      </c>
      <c r="F16" s="67">
        <f t="shared" si="0"/>
        <v>157294</v>
      </c>
      <c r="G16" s="67">
        <f t="shared" si="0"/>
        <v>5182509</v>
      </c>
      <c r="J16" s="33"/>
      <c r="K16" s="48" t="s">
        <v>336</v>
      </c>
      <c r="L16" s="67">
        <f>SUM(L6:L15)</f>
        <v>5167</v>
      </c>
      <c r="M16" s="67">
        <f t="shared" ref="M16" si="1">SUM(M6:M15)</f>
        <v>2503</v>
      </c>
      <c r="N16" s="67">
        <f t="shared" ref="N16" si="2">SUM(N6:N15)</f>
        <v>923</v>
      </c>
      <c r="O16" s="67">
        <f t="shared" ref="O16" si="3">SUM(O6:O15)</f>
        <v>2984</v>
      </c>
    </row>
    <row r="17" spans="1:15">
      <c r="A17" s="164" t="s">
        <v>34</v>
      </c>
      <c r="B17" s="164"/>
      <c r="C17" s="164"/>
      <c r="D17" s="164"/>
      <c r="E17" s="164"/>
      <c r="F17" s="164"/>
      <c r="G17" s="164"/>
      <c r="J17" s="161" t="s">
        <v>34</v>
      </c>
      <c r="K17" s="161"/>
      <c r="L17" s="161"/>
      <c r="M17" s="161"/>
      <c r="N17" s="161"/>
      <c r="O17" s="161"/>
    </row>
    <row r="21" spans="1:15" ht="35.1" customHeight="1">
      <c r="A21" s="133"/>
      <c r="B21" s="133"/>
      <c r="C21" s="133"/>
      <c r="D21" s="133"/>
      <c r="E21" s="133"/>
      <c r="F21" s="133"/>
      <c r="G21" s="133"/>
      <c r="J21" s="163" t="s">
        <v>401</v>
      </c>
      <c r="K21" s="163"/>
      <c r="L21" s="163"/>
      <c r="M21" s="163"/>
      <c r="N21" s="163"/>
      <c r="O21" s="163"/>
    </row>
    <row r="22" spans="1:15" ht="15.75" thickBot="1">
      <c r="J22" s="23"/>
      <c r="K22" s="20"/>
      <c r="L22" s="20"/>
      <c r="M22" s="20"/>
      <c r="N22" s="20"/>
      <c r="O22" s="20"/>
    </row>
    <row r="23" spans="1:15" s="30" customFormat="1" ht="15" customHeight="1" thickBot="1">
      <c r="A23" s="156"/>
      <c r="B23" s="156"/>
      <c r="C23" s="156"/>
      <c r="D23" s="156"/>
      <c r="E23" s="156"/>
      <c r="F23" s="156"/>
      <c r="G23" s="156"/>
      <c r="J23" s="149" t="s">
        <v>356</v>
      </c>
      <c r="K23" s="149" t="s">
        <v>375</v>
      </c>
      <c r="L23" s="145" t="s">
        <v>360</v>
      </c>
      <c r="M23" s="145"/>
      <c r="N23" s="145"/>
      <c r="O23" s="145"/>
    </row>
    <row r="24" spans="1:15" s="30" customFormat="1" ht="15" customHeight="1" thickBot="1">
      <c r="A24" s="156"/>
      <c r="B24" s="156"/>
      <c r="C24" s="53"/>
      <c r="D24" s="53"/>
      <c r="E24" s="53"/>
      <c r="F24" s="53"/>
      <c r="G24" s="53"/>
      <c r="J24" s="150"/>
      <c r="K24" s="150"/>
      <c r="L24" s="33" t="s">
        <v>366</v>
      </c>
      <c r="M24" s="33" t="s">
        <v>367</v>
      </c>
      <c r="N24" s="33" t="s">
        <v>368</v>
      </c>
      <c r="O24" s="33" t="s">
        <v>369</v>
      </c>
    </row>
    <row r="25" spans="1:15" s="30" customFormat="1" ht="15" customHeight="1" thickBot="1">
      <c r="A25" s="53"/>
      <c r="B25" s="53"/>
      <c r="C25" s="53"/>
      <c r="D25" s="53"/>
      <c r="E25" s="53"/>
      <c r="F25" s="53"/>
      <c r="G25" s="53"/>
      <c r="J25" s="50" t="s">
        <v>370</v>
      </c>
      <c r="K25" s="50" t="s">
        <v>371</v>
      </c>
      <c r="L25" s="50" t="s">
        <v>372</v>
      </c>
      <c r="M25" s="50" t="s">
        <v>373</v>
      </c>
      <c r="N25" s="50" t="s">
        <v>374</v>
      </c>
      <c r="O25" s="50" t="s">
        <v>376</v>
      </c>
    </row>
    <row r="26" spans="1:15" s="30" customFormat="1" ht="15" customHeight="1">
      <c r="A26" s="25"/>
      <c r="C26" s="72"/>
      <c r="D26" s="72"/>
      <c r="E26" s="72"/>
      <c r="F26" s="72"/>
      <c r="G26" s="72"/>
      <c r="J26" s="37">
        <v>1</v>
      </c>
      <c r="K26" s="68" t="s">
        <v>3</v>
      </c>
      <c r="L26" s="69">
        <v>39</v>
      </c>
      <c r="M26" s="69">
        <v>44</v>
      </c>
      <c r="N26" s="69">
        <v>31</v>
      </c>
      <c r="O26" s="69">
        <v>592</v>
      </c>
    </row>
    <row r="27" spans="1:15" s="30" customFormat="1" ht="15" customHeight="1">
      <c r="A27" s="25"/>
      <c r="C27" s="72"/>
      <c r="D27" s="72"/>
      <c r="E27" s="72"/>
      <c r="F27" s="72"/>
      <c r="G27" s="72"/>
      <c r="J27" s="31">
        <v>2</v>
      </c>
      <c r="K27" s="58" t="s">
        <v>4</v>
      </c>
      <c r="L27" s="62">
        <v>29</v>
      </c>
      <c r="M27" s="62">
        <v>16</v>
      </c>
      <c r="N27" s="62">
        <v>69</v>
      </c>
      <c r="O27" s="62">
        <v>636</v>
      </c>
    </row>
    <row r="28" spans="1:15" s="30" customFormat="1" ht="15" customHeight="1">
      <c r="A28" s="25"/>
      <c r="C28" s="72"/>
      <c r="D28" s="72"/>
      <c r="E28" s="72"/>
      <c r="F28" s="72"/>
      <c r="G28" s="72"/>
      <c r="J28" s="31">
        <v>3</v>
      </c>
      <c r="K28" s="58" t="s">
        <v>5</v>
      </c>
      <c r="L28" s="62">
        <v>33</v>
      </c>
      <c r="M28" s="62">
        <v>51</v>
      </c>
      <c r="N28" s="62">
        <v>137</v>
      </c>
      <c r="O28" s="62">
        <v>1573</v>
      </c>
    </row>
    <row r="29" spans="1:15" s="30" customFormat="1" ht="15" customHeight="1">
      <c r="A29" s="25"/>
      <c r="C29" s="72"/>
      <c r="D29" s="72"/>
      <c r="E29" s="72"/>
      <c r="F29" s="72"/>
      <c r="G29" s="72"/>
      <c r="J29" s="31">
        <v>4</v>
      </c>
      <c r="K29" s="58" t="s">
        <v>6</v>
      </c>
      <c r="L29" s="62">
        <v>5</v>
      </c>
      <c r="M29" s="62">
        <v>9</v>
      </c>
      <c r="N29" s="62">
        <v>23</v>
      </c>
      <c r="O29" s="62">
        <v>251</v>
      </c>
    </row>
    <row r="30" spans="1:15" s="30" customFormat="1" ht="15" customHeight="1">
      <c r="A30" s="25"/>
      <c r="C30" s="72"/>
      <c r="D30" s="72"/>
      <c r="E30" s="72"/>
      <c r="F30" s="72"/>
      <c r="G30" s="72"/>
      <c r="J30" s="31">
        <v>5</v>
      </c>
      <c r="K30" s="58" t="s">
        <v>7</v>
      </c>
      <c r="L30" s="62">
        <v>9</v>
      </c>
      <c r="M30" s="62">
        <v>28</v>
      </c>
      <c r="N30" s="62">
        <v>54</v>
      </c>
      <c r="O30" s="62">
        <v>202</v>
      </c>
    </row>
    <row r="31" spans="1:15" s="30" customFormat="1" ht="15" customHeight="1">
      <c r="A31" s="25"/>
      <c r="C31" s="72"/>
      <c r="D31" s="72"/>
      <c r="E31" s="72"/>
      <c r="F31" s="72"/>
      <c r="G31" s="72"/>
      <c r="J31" s="31">
        <v>6</v>
      </c>
      <c r="K31" s="58" t="s">
        <v>8</v>
      </c>
      <c r="L31" s="62">
        <v>19</v>
      </c>
      <c r="M31" s="62">
        <v>13</v>
      </c>
      <c r="N31" s="62">
        <v>45</v>
      </c>
      <c r="O31" s="62">
        <v>1102</v>
      </c>
    </row>
    <row r="32" spans="1:15" s="30" customFormat="1" ht="15" customHeight="1">
      <c r="A32" s="25"/>
      <c r="C32" s="72"/>
      <c r="D32" s="72"/>
      <c r="E32" s="72"/>
      <c r="F32" s="72"/>
      <c r="G32" s="72"/>
      <c r="J32" s="31">
        <v>7</v>
      </c>
      <c r="K32" s="58" t="s">
        <v>9</v>
      </c>
      <c r="L32" s="62">
        <v>1</v>
      </c>
      <c r="M32" s="62">
        <v>1</v>
      </c>
      <c r="N32" s="62">
        <v>3</v>
      </c>
      <c r="O32" s="62">
        <v>33</v>
      </c>
    </row>
    <row r="33" spans="1:15" s="30" customFormat="1" ht="15" customHeight="1">
      <c r="A33" s="25"/>
      <c r="C33" s="72"/>
      <c r="D33" s="72"/>
      <c r="E33" s="72"/>
      <c r="F33" s="72"/>
      <c r="G33" s="72"/>
      <c r="J33" s="31">
        <v>8</v>
      </c>
      <c r="K33" s="58" t="s">
        <v>10</v>
      </c>
      <c r="L33" s="62">
        <v>22</v>
      </c>
      <c r="M33" s="62">
        <v>33</v>
      </c>
      <c r="N33" s="62">
        <v>12</v>
      </c>
      <c r="O33" s="62">
        <v>111</v>
      </c>
    </row>
    <row r="34" spans="1:15" s="30" customFormat="1" ht="15" customHeight="1">
      <c r="A34" s="25"/>
      <c r="C34" s="72"/>
      <c r="D34" s="72"/>
      <c r="E34" s="72"/>
      <c r="F34" s="72"/>
      <c r="G34" s="72"/>
      <c r="J34" s="31">
        <v>9</v>
      </c>
      <c r="K34" s="58" t="s">
        <v>11</v>
      </c>
      <c r="L34" s="62">
        <v>30</v>
      </c>
      <c r="M34" s="62">
        <v>35</v>
      </c>
      <c r="N34" s="62">
        <v>43</v>
      </c>
      <c r="O34" s="62">
        <v>297</v>
      </c>
    </row>
    <row r="35" spans="1:15" s="30" customFormat="1" ht="15" customHeight="1" thickBot="1">
      <c r="A35" s="25"/>
      <c r="C35" s="72"/>
      <c r="D35" s="72"/>
      <c r="E35" s="72"/>
      <c r="F35" s="72"/>
      <c r="G35" s="72"/>
      <c r="J35" s="32">
        <v>10</v>
      </c>
      <c r="K35" s="59" t="s">
        <v>12</v>
      </c>
      <c r="L35" s="63">
        <v>27</v>
      </c>
      <c r="M35" s="63">
        <v>44</v>
      </c>
      <c r="N35" s="63">
        <v>43</v>
      </c>
      <c r="O35" s="63">
        <v>299</v>
      </c>
    </row>
    <row r="36" spans="1:15" s="30" customFormat="1" ht="15" customHeight="1" thickBot="1">
      <c r="A36" s="53"/>
      <c r="B36" s="70"/>
      <c r="C36" s="71"/>
      <c r="D36" s="71"/>
      <c r="E36" s="71"/>
      <c r="F36" s="71"/>
      <c r="G36" s="71"/>
      <c r="J36" s="33"/>
      <c r="K36" s="48" t="s">
        <v>336</v>
      </c>
      <c r="L36" s="67">
        <f>SUM(L26:L35)</f>
        <v>214</v>
      </c>
      <c r="M36" s="67">
        <f t="shared" ref="M36" si="4">SUM(M26:M35)</f>
        <v>274</v>
      </c>
      <c r="N36" s="67">
        <f t="shared" ref="N36" si="5">SUM(N26:N35)</f>
        <v>460</v>
      </c>
      <c r="O36" s="67">
        <f t="shared" ref="O36" si="6">SUM(O26:O35)</f>
        <v>5096</v>
      </c>
    </row>
    <row r="37" spans="1:15" s="19" customFormat="1">
      <c r="A37" s="162"/>
      <c r="B37" s="162"/>
      <c r="C37" s="162"/>
      <c r="D37" s="162"/>
      <c r="E37" s="162"/>
      <c r="F37" s="162"/>
      <c r="G37" s="162"/>
      <c r="J37" s="161" t="s">
        <v>34</v>
      </c>
      <c r="K37" s="161"/>
      <c r="L37" s="161"/>
      <c r="M37" s="161"/>
      <c r="N37" s="161"/>
      <c r="O37" s="161"/>
    </row>
  </sheetData>
  <mergeCells count="20">
    <mergeCell ref="J1:O1"/>
    <mergeCell ref="J3:J4"/>
    <mergeCell ref="K3:K4"/>
    <mergeCell ref="J17:O17"/>
    <mergeCell ref="A3:A4"/>
    <mergeCell ref="B3:B4"/>
    <mergeCell ref="C3:G3"/>
    <mergeCell ref="A17:G17"/>
    <mergeCell ref="A1:G1"/>
    <mergeCell ref="L3:O3"/>
    <mergeCell ref="J37:O37"/>
    <mergeCell ref="A21:G21"/>
    <mergeCell ref="A23:A24"/>
    <mergeCell ref="B23:B24"/>
    <mergeCell ref="C23:G23"/>
    <mergeCell ref="A37:G37"/>
    <mergeCell ref="J21:O21"/>
    <mergeCell ref="J23:J24"/>
    <mergeCell ref="K23:K24"/>
    <mergeCell ref="L23:O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G19"/>
  <sheetViews>
    <sheetView workbookViewId="0">
      <selection activeCell="R5" sqref="R5"/>
    </sheetView>
  </sheetViews>
  <sheetFormatPr defaultRowHeight="15"/>
  <cols>
    <col min="2" max="2" width="24.42578125" customWidth="1"/>
    <col min="3" max="3" width="13.42578125" customWidth="1"/>
    <col min="4" max="4" width="14" customWidth="1"/>
    <col min="7" max="7" width="12.5703125" customWidth="1"/>
  </cols>
  <sheetData>
    <row r="4" spans="2:7" s="107" customFormat="1">
      <c r="B4" s="137" t="s">
        <v>1</v>
      </c>
      <c r="C4" s="137" t="s">
        <v>416</v>
      </c>
      <c r="D4" s="139" t="s">
        <v>422</v>
      </c>
      <c r="E4" s="139" t="s">
        <v>423</v>
      </c>
      <c r="F4" s="138" t="s">
        <v>417</v>
      </c>
      <c r="G4" s="139" t="s">
        <v>418</v>
      </c>
    </row>
    <row r="5" spans="2:7" s="107" customFormat="1">
      <c r="B5" s="137"/>
      <c r="C5" s="137"/>
      <c r="D5" s="139"/>
      <c r="E5" s="139"/>
      <c r="F5" s="138"/>
      <c r="G5" s="139"/>
    </row>
    <row r="6" spans="2:7">
      <c r="B6" s="2" t="s">
        <v>3</v>
      </c>
      <c r="C6" s="109">
        <v>366232</v>
      </c>
      <c r="D6" s="109">
        <v>144576</v>
      </c>
      <c r="E6" s="109">
        <v>58218</v>
      </c>
      <c r="F6" s="109">
        <v>68397</v>
      </c>
      <c r="G6" s="109">
        <v>72782</v>
      </c>
    </row>
    <row r="7" spans="2:7">
      <c r="B7" s="2" t="s">
        <v>4</v>
      </c>
      <c r="C7" s="109">
        <v>544914</v>
      </c>
      <c r="D7" s="109">
        <v>215688</v>
      </c>
      <c r="E7" s="109">
        <v>86566</v>
      </c>
      <c r="F7" s="109">
        <v>107704</v>
      </c>
      <c r="G7" s="109">
        <v>107768</v>
      </c>
    </row>
    <row r="8" spans="2:7">
      <c r="B8" s="2" t="s">
        <v>5</v>
      </c>
      <c r="C8" s="109">
        <v>699791</v>
      </c>
      <c r="D8" s="109">
        <v>275464</v>
      </c>
      <c r="E8" s="109">
        <v>112165</v>
      </c>
      <c r="F8" s="109">
        <v>124768</v>
      </c>
      <c r="G8" s="109">
        <v>155452</v>
      </c>
    </row>
    <row r="9" spans="2:7">
      <c r="B9" s="2" t="s">
        <v>6</v>
      </c>
      <c r="C9" s="109">
        <v>259668</v>
      </c>
      <c r="D9" s="109">
        <v>89618</v>
      </c>
      <c r="E9" s="109">
        <v>43530</v>
      </c>
      <c r="F9" s="109">
        <v>60938</v>
      </c>
      <c r="G9" s="109">
        <v>43633</v>
      </c>
    </row>
    <row r="10" spans="2:7">
      <c r="B10" s="2" t="s">
        <v>7</v>
      </c>
      <c r="C10" s="109">
        <v>130117</v>
      </c>
      <c r="D10" s="109">
        <v>45874</v>
      </c>
      <c r="E10" s="109">
        <v>22329</v>
      </c>
      <c r="F10" s="109">
        <v>25447</v>
      </c>
      <c r="G10" s="109">
        <v>24368</v>
      </c>
    </row>
    <row r="11" spans="2:7">
      <c r="B11" s="2" t="s">
        <v>8</v>
      </c>
      <c r="C11" s="109">
        <v>265918</v>
      </c>
      <c r="D11" s="109">
        <v>89374</v>
      </c>
      <c r="E11" s="109">
        <v>45688</v>
      </c>
      <c r="F11" s="109">
        <v>61028</v>
      </c>
      <c r="G11" s="109">
        <v>48480</v>
      </c>
    </row>
    <row r="12" spans="2:7">
      <c r="B12" s="2" t="s">
        <v>9</v>
      </c>
      <c r="C12" s="109">
        <v>73867</v>
      </c>
      <c r="D12" s="109">
        <v>26092</v>
      </c>
      <c r="E12" s="109">
        <v>13066</v>
      </c>
      <c r="F12" s="109">
        <v>13406</v>
      </c>
      <c r="G12" s="109">
        <v>15003</v>
      </c>
    </row>
    <row r="13" spans="2:7">
      <c r="B13" s="2" t="s">
        <v>10</v>
      </c>
      <c r="C13" s="109">
        <v>129672</v>
      </c>
      <c r="D13" s="109">
        <v>51130</v>
      </c>
      <c r="E13" s="109">
        <v>20695</v>
      </c>
      <c r="F13" s="109">
        <v>23549</v>
      </c>
      <c r="G13" s="109">
        <v>28972</v>
      </c>
    </row>
    <row r="14" spans="2:7">
      <c r="B14" s="2" t="s">
        <v>11</v>
      </c>
      <c r="C14" s="109">
        <v>225652</v>
      </c>
      <c r="D14" s="109">
        <v>76954</v>
      </c>
      <c r="E14" s="109">
        <v>36925</v>
      </c>
      <c r="F14" s="109">
        <v>44671</v>
      </c>
      <c r="G14" s="109">
        <v>45145</v>
      </c>
    </row>
    <row r="15" spans="2:7">
      <c r="B15" s="2" t="s">
        <v>12</v>
      </c>
      <c r="C15" s="109">
        <v>79604</v>
      </c>
      <c r="D15" s="109">
        <v>27407</v>
      </c>
      <c r="E15" s="109">
        <v>13057</v>
      </c>
      <c r="F15" s="109">
        <v>16209</v>
      </c>
      <c r="G15" s="109">
        <v>16408</v>
      </c>
    </row>
    <row r="16" spans="2:7">
      <c r="B16" s="1" t="s">
        <v>13</v>
      </c>
      <c r="C16" s="110">
        <f>SUM(C6:C15)</f>
        <v>2775435</v>
      </c>
      <c r="D16" s="110">
        <f>SUM(D6:D15)</f>
        <v>1042177</v>
      </c>
      <c r="E16" s="110">
        <f>SUM(E6:E15)</f>
        <v>452239</v>
      </c>
      <c r="F16" s="110">
        <f t="shared" ref="F16" si="0">SUM(F6:F15)</f>
        <v>546117</v>
      </c>
      <c r="G16" s="110">
        <v>558011</v>
      </c>
    </row>
    <row r="17" spans="2:2">
      <c r="B17" s="108" t="s">
        <v>421</v>
      </c>
    </row>
    <row r="18" spans="2:2">
      <c r="B18" s="106" t="s">
        <v>419</v>
      </c>
    </row>
    <row r="19" spans="2:2">
      <c r="B19" s="106" t="s">
        <v>420</v>
      </c>
    </row>
  </sheetData>
  <sortState ref="I20:K29">
    <sortCondition ref="I19:I29"/>
  </sortState>
  <mergeCells count="6">
    <mergeCell ref="B4:B5"/>
    <mergeCell ref="F4:F5"/>
    <mergeCell ref="C4:C5"/>
    <mergeCell ref="G4:G5"/>
    <mergeCell ref="E4:E5"/>
    <mergeCell ref="D4:D5"/>
  </mergeCells>
  <pageMargins left="0.7" right="0.7" top="0.75" bottom="0.75" header="0.3" footer="0.3"/>
  <pageSetup paperSize="100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Q45"/>
  <sheetViews>
    <sheetView topLeftCell="CM1" zoomScale="92" zoomScaleNormal="92" workbookViewId="0">
      <selection activeCell="CW6" sqref="CW6"/>
    </sheetView>
  </sheetViews>
  <sheetFormatPr defaultRowHeight="15"/>
  <cols>
    <col min="1" max="1" width="20.28515625" bestFit="1" customWidth="1"/>
    <col min="2" max="2" width="25.7109375" customWidth="1"/>
    <col min="3" max="3" width="26.85546875" bestFit="1" customWidth="1"/>
    <col min="4" max="5" width="25.7109375" customWidth="1"/>
    <col min="6" max="6" width="26.28515625" bestFit="1" customWidth="1"/>
    <col min="7" max="7" width="29.140625" bestFit="1" customWidth="1"/>
    <col min="8" max="199" width="25.7109375" customWidth="1"/>
  </cols>
  <sheetData>
    <row r="2" spans="1:175">
      <c r="F2" s="5" t="s">
        <v>337</v>
      </c>
    </row>
    <row r="3" spans="1:175">
      <c r="A3" s="140" t="s">
        <v>1</v>
      </c>
      <c r="B3" s="141" t="s">
        <v>236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2" t="s">
        <v>14</v>
      </c>
    </row>
    <row r="4" spans="1:175">
      <c r="A4" s="140"/>
      <c r="B4" s="6" t="s">
        <v>237</v>
      </c>
      <c r="C4" s="6" t="s">
        <v>238</v>
      </c>
      <c r="D4" s="6" t="s">
        <v>239</v>
      </c>
      <c r="E4" s="6" t="s">
        <v>240</v>
      </c>
      <c r="F4" s="6" t="s">
        <v>241</v>
      </c>
      <c r="G4" s="6" t="s">
        <v>242</v>
      </c>
      <c r="H4" s="6" t="s">
        <v>243</v>
      </c>
      <c r="I4" s="6" t="s">
        <v>244</v>
      </c>
      <c r="J4" s="6" t="s">
        <v>245</v>
      </c>
      <c r="K4" s="6" t="s">
        <v>246</v>
      </c>
      <c r="L4" s="6" t="s">
        <v>247</v>
      </c>
      <c r="M4" s="6" t="s">
        <v>248</v>
      </c>
      <c r="N4" s="6" t="s">
        <v>249</v>
      </c>
      <c r="O4" s="6" t="s">
        <v>250</v>
      </c>
      <c r="P4" s="6" t="s">
        <v>251</v>
      </c>
      <c r="Q4" s="6" t="s">
        <v>252</v>
      </c>
      <c r="R4" s="6" t="s">
        <v>253</v>
      </c>
      <c r="S4" s="6" t="s">
        <v>254</v>
      </c>
      <c r="T4" s="6" t="s">
        <v>255</v>
      </c>
      <c r="U4" s="6" t="s">
        <v>256</v>
      </c>
      <c r="V4" s="6" t="s">
        <v>257</v>
      </c>
      <c r="W4" s="6" t="s">
        <v>258</v>
      </c>
      <c r="X4" s="6" t="s">
        <v>259</v>
      </c>
      <c r="Y4" s="6" t="s">
        <v>260</v>
      </c>
      <c r="Z4" s="6" t="s">
        <v>261</v>
      </c>
      <c r="AA4" s="6" t="s">
        <v>262</v>
      </c>
      <c r="AB4" s="6" t="s">
        <v>263</v>
      </c>
      <c r="AC4" s="6" t="s">
        <v>264</v>
      </c>
      <c r="AD4" s="6" t="s">
        <v>265</v>
      </c>
      <c r="AE4" s="6" t="s">
        <v>266</v>
      </c>
      <c r="AF4" s="6" t="s">
        <v>267</v>
      </c>
      <c r="AG4" s="6" t="s">
        <v>268</v>
      </c>
      <c r="AH4" s="6" t="s">
        <v>269</v>
      </c>
      <c r="AI4" s="6" t="s">
        <v>270</v>
      </c>
      <c r="AJ4" s="6" t="s">
        <v>271</v>
      </c>
      <c r="AK4" s="6" t="s">
        <v>272</v>
      </c>
      <c r="AL4" s="6" t="s">
        <v>273</v>
      </c>
      <c r="AM4" s="6" t="s">
        <v>274</v>
      </c>
      <c r="AN4" s="6" t="s">
        <v>275</v>
      </c>
      <c r="AO4" s="6" t="s">
        <v>276</v>
      </c>
      <c r="AP4" s="6" t="s">
        <v>277</v>
      </c>
      <c r="AQ4" s="6" t="s">
        <v>278</v>
      </c>
      <c r="AR4" s="6" t="s">
        <v>279</v>
      </c>
      <c r="AS4" s="6" t="s">
        <v>280</v>
      </c>
      <c r="AT4" s="6" t="s">
        <v>281</v>
      </c>
      <c r="AU4" s="6" t="s">
        <v>282</v>
      </c>
      <c r="AV4" s="6" t="s">
        <v>283</v>
      </c>
      <c r="AW4" s="6" t="s">
        <v>284</v>
      </c>
      <c r="AX4" s="6" t="s">
        <v>285</v>
      </c>
      <c r="AY4" s="6" t="s">
        <v>286</v>
      </c>
      <c r="AZ4" s="6" t="s">
        <v>287</v>
      </c>
      <c r="BA4" s="6" t="s">
        <v>288</v>
      </c>
      <c r="BB4" s="6" t="s">
        <v>289</v>
      </c>
      <c r="BC4" s="6" t="s">
        <v>290</v>
      </c>
      <c r="BD4" s="6" t="s">
        <v>291</v>
      </c>
      <c r="BE4" s="6" t="s">
        <v>293</v>
      </c>
      <c r="BF4" s="6" t="s">
        <v>294</v>
      </c>
      <c r="BG4" s="6" t="s">
        <v>295</v>
      </c>
      <c r="BH4" s="6" t="s">
        <v>296</v>
      </c>
      <c r="BI4" s="6" t="s">
        <v>297</v>
      </c>
      <c r="BJ4" s="6" t="s">
        <v>298</v>
      </c>
      <c r="BK4" s="6" t="s">
        <v>299</v>
      </c>
      <c r="BL4" s="6" t="s">
        <v>300</v>
      </c>
      <c r="BM4" s="6" t="s">
        <v>301</v>
      </c>
      <c r="BN4" s="6" t="s">
        <v>302</v>
      </c>
      <c r="BO4" s="6" t="s">
        <v>303</v>
      </c>
      <c r="BP4" s="6" t="s">
        <v>304</v>
      </c>
      <c r="BQ4" s="6" t="s">
        <v>305</v>
      </c>
      <c r="BR4" s="6" t="s">
        <v>306</v>
      </c>
      <c r="BS4" s="6" t="s">
        <v>307</v>
      </c>
      <c r="BT4" s="6" t="s">
        <v>308</v>
      </c>
      <c r="BU4" s="6" t="s">
        <v>309</v>
      </c>
      <c r="BV4" s="6" t="s">
        <v>310</v>
      </c>
      <c r="BW4" s="6" t="s">
        <v>311</v>
      </c>
      <c r="BX4" s="6" t="s">
        <v>312</v>
      </c>
      <c r="BY4" s="6" t="s">
        <v>313</v>
      </c>
      <c r="BZ4" s="6" t="s">
        <v>314</v>
      </c>
      <c r="CA4" s="6" t="s">
        <v>315</v>
      </c>
      <c r="CB4" s="6" t="s">
        <v>316</v>
      </c>
      <c r="CC4" s="6" t="s">
        <v>317</v>
      </c>
      <c r="CD4" s="6" t="s">
        <v>318</v>
      </c>
      <c r="CE4" s="6" t="s">
        <v>319</v>
      </c>
      <c r="CF4" s="6" t="s">
        <v>320</v>
      </c>
      <c r="CG4" s="6" t="s">
        <v>321</v>
      </c>
      <c r="CH4" s="6" t="s">
        <v>322</v>
      </c>
      <c r="CI4" s="6" t="s">
        <v>323</v>
      </c>
      <c r="CJ4" s="6" t="s">
        <v>324</v>
      </c>
      <c r="CK4" s="6" t="s">
        <v>325</v>
      </c>
      <c r="CL4" s="6" t="s">
        <v>326</v>
      </c>
      <c r="CM4" s="6" t="s">
        <v>327</v>
      </c>
      <c r="CN4" s="6" t="s">
        <v>328</v>
      </c>
      <c r="CO4" s="6" t="s">
        <v>329</v>
      </c>
      <c r="CP4" s="6" t="s">
        <v>330</v>
      </c>
      <c r="CQ4" s="6" t="s">
        <v>331</v>
      </c>
      <c r="CR4" s="6" t="s">
        <v>332</v>
      </c>
      <c r="CS4" s="6" t="s">
        <v>333</v>
      </c>
      <c r="CT4" s="6" t="s">
        <v>334</v>
      </c>
      <c r="CU4" s="6" t="s">
        <v>335</v>
      </c>
      <c r="CV4" s="6" t="s">
        <v>292</v>
      </c>
      <c r="CW4" s="142"/>
      <c r="FS4" s="1"/>
    </row>
    <row r="5" spans="1:175">
      <c r="A5" s="2" t="s">
        <v>3</v>
      </c>
      <c r="B5" s="3">
        <f t="shared" ref="B5:B14" si="0">B35+C35</f>
        <v>198710</v>
      </c>
      <c r="C5" s="3">
        <f t="shared" ref="C5:C14" si="1">D35+E35</f>
        <v>115179</v>
      </c>
      <c r="D5" s="3">
        <f t="shared" ref="D5:D14" si="2">F35+G35</f>
        <v>117538</v>
      </c>
      <c r="E5" s="3">
        <f t="shared" ref="E5:E14" si="3">H35+I35</f>
        <v>1477</v>
      </c>
      <c r="F5" s="3">
        <f t="shared" ref="F5:F14" si="4">J35+K35</f>
        <v>9386</v>
      </c>
      <c r="G5" s="3">
        <f t="shared" ref="G5:G14" si="5">L35+M35</f>
        <v>559</v>
      </c>
      <c r="H5" s="3">
        <f t="shared" ref="H5:H14" si="6">N35+O35</f>
        <v>1320</v>
      </c>
      <c r="I5" s="3">
        <f t="shared" ref="I5:I14" si="7">P35+Q35</f>
        <v>1302</v>
      </c>
      <c r="J5" s="3">
        <f t="shared" ref="J5:J14" si="8">R35+S35</f>
        <v>51462</v>
      </c>
      <c r="K5" s="3">
        <f t="shared" ref="K5:K14" si="9">T35+U35</f>
        <v>382</v>
      </c>
      <c r="L5" s="3">
        <f t="shared" ref="L5:L14" si="10">V35+W35</f>
        <v>2355</v>
      </c>
      <c r="M5" s="3">
        <f t="shared" ref="M5:M14" si="11">X35+Y35</f>
        <v>814</v>
      </c>
      <c r="N5" s="3">
        <f t="shared" ref="N5:N14" si="12">Z35+AA35</f>
        <v>33</v>
      </c>
      <c r="O5" s="3">
        <f t="shared" ref="O5:O14" si="13">AB35+AC35</f>
        <v>600</v>
      </c>
      <c r="P5" s="3">
        <f t="shared" ref="P5:P14" si="14">AD35+AE35</f>
        <v>19032</v>
      </c>
      <c r="Q5" s="3">
        <f t="shared" ref="Q5:Q14" si="15">AF35+AG35</f>
        <v>576</v>
      </c>
      <c r="R5" s="3">
        <f t="shared" ref="R5:R14" si="16">AH35+AI35</f>
        <v>146</v>
      </c>
      <c r="S5" s="3">
        <f t="shared" ref="S5:S14" si="17">AJ35+AK35</f>
        <v>3456</v>
      </c>
      <c r="T5" s="3">
        <f t="shared" ref="T5:T14" si="18">AL35+AM35</f>
        <v>61276</v>
      </c>
      <c r="U5" s="3">
        <f t="shared" ref="U5:U14" si="19">AN35+AO35</f>
        <v>20021</v>
      </c>
      <c r="V5" s="3">
        <f t="shared" ref="V5:V14" si="20">AP35+AQ35</f>
        <v>335</v>
      </c>
      <c r="W5" s="3">
        <f t="shared" ref="W5:W14" si="21">AR35+AS35</f>
        <v>226</v>
      </c>
      <c r="X5" s="3">
        <f t="shared" ref="X5:X14" si="22">AT35+AU35</f>
        <v>781</v>
      </c>
      <c r="Y5" s="3">
        <f t="shared" ref="Y5:Y14" si="23">AV35+AW35</f>
        <v>66</v>
      </c>
      <c r="Z5" s="3">
        <f t="shared" ref="Z5:Z14" si="24">AX35+AY35</f>
        <v>108</v>
      </c>
      <c r="AA5" s="3">
        <f t="shared" ref="AA5:AA14" si="25">AZ35+BA35</f>
        <v>2287</v>
      </c>
      <c r="AB5" s="3">
        <f t="shared" ref="AB5:AB14" si="26">BB35+BC35</f>
        <v>2693</v>
      </c>
      <c r="AC5" s="3">
        <f t="shared" ref="AC5:AC14" si="27">BD35+BE35</f>
        <v>4</v>
      </c>
      <c r="AD5" s="3">
        <f t="shared" ref="AD5:AD14" si="28">BF35+BG35</f>
        <v>117</v>
      </c>
      <c r="AE5" s="3">
        <f t="shared" ref="AE5:AE14" si="29">BH35+BI35</f>
        <v>606</v>
      </c>
      <c r="AF5" s="3">
        <f t="shared" ref="AF5:AF14" si="30">BJ35+BK35</f>
        <v>8</v>
      </c>
      <c r="AG5" s="3">
        <f t="shared" ref="AG5:AG14" si="31">BL35+BM35</f>
        <v>29</v>
      </c>
      <c r="AH5" s="3">
        <f t="shared" ref="AH5:AH14" si="32">BN35+BO35</f>
        <v>3</v>
      </c>
      <c r="AI5" s="3">
        <f t="shared" ref="AI5:AI14" si="33">BP35+BQ35</f>
        <v>8</v>
      </c>
      <c r="AJ5" s="3">
        <f t="shared" ref="AJ5:AJ14" si="34">BR35+BS35</f>
        <v>394</v>
      </c>
      <c r="AK5" s="3">
        <f t="shared" ref="AK5:AK14" si="35">BT35+BU35</f>
        <v>14</v>
      </c>
      <c r="AL5" s="3">
        <f t="shared" ref="AL5:AL14" si="36">BV35+BW35</f>
        <v>19</v>
      </c>
      <c r="AM5" s="3">
        <f t="shared" ref="AM5:AM14" si="37">BX35+BY35</f>
        <v>19</v>
      </c>
      <c r="AN5" s="3">
        <f t="shared" ref="AN5:AN14" si="38">BZ35+CA35</f>
        <v>2</v>
      </c>
      <c r="AO5" s="3">
        <f t="shared" ref="AO5:AO14" si="39">CB35+CC35</f>
        <v>0</v>
      </c>
      <c r="AP5" s="3">
        <f t="shared" ref="AP5:AP14" si="40">CD35+CE35</f>
        <v>16</v>
      </c>
      <c r="AQ5" s="3">
        <f t="shared" ref="AQ5:AQ14" si="41">CF35+CG35</f>
        <v>29</v>
      </c>
      <c r="AR5" s="3">
        <f t="shared" ref="AR5:AR14" si="42">CH35+CI35</f>
        <v>0</v>
      </c>
      <c r="AS5" s="3">
        <f t="shared" ref="AS5:AS14" si="43">CJ35+CK35</f>
        <v>38</v>
      </c>
      <c r="AT5" s="3">
        <f t="shared" ref="AT5:AT14" si="44">CL35+CM35</f>
        <v>61</v>
      </c>
      <c r="AU5" s="3">
        <f t="shared" ref="AU5:AU14" si="45">CN35+CO35</f>
        <v>9</v>
      </c>
      <c r="AV5" s="3">
        <f t="shared" ref="AV5:AV14" si="46">CP35+CQ35</f>
        <v>0</v>
      </c>
      <c r="AW5" s="3">
        <f t="shared" ref="AW5:AW14" si="47">CR35+CS35</f>
        <v>0</v>
      </c>
      <c r="AX5" s="3">
        <f t="shared" ref="AX5:AX14" si="48">CT35+CU35</f>
        <v>0</v>
      </c>
      <c r="AY5" s="3">
        <f t="shared" ref="AY5:AY14" si="49">CV35+CW35</f>
        <v>0</v>
      </c>
      <c r="AZ5" s="3">
        <f t="shared" ref="AZ5:AZ14" si="50">CX35+CY35</f>
        <v>0</v>
      </c>
      <c r="BA5" s="3">
        <f t="shared" ref="BA5:BA14" si="51">CZ35+DA35</f>
        <v>0</v>
      </c>
      <c r="BB5" s="3">
        <f t="shared" ref="BB5:BB14" si="52">DB35+DC35</f>
        <v>0</v>
      </c>
      <c r="BC5" s="3">
        <f t="shared" ref="BC5:BC14" si="53">DD35+DE35</f>
        <v>0</v>
      </c>
      <c r="BD5" s="3">
        <f t="shared" ref="BD5:BD14" si="54">DF35+DG35</f>
        <v>0</v>
      </c>
      <c r="BE5" s="3">
        <f t="shared" ref="BE5:BE14" si="55">DH35+DI35</f>
        <v>1</v>
      </c>
      <c r="BF5" s="3">
        <f t="shared" ref="BF5:BF14" si="56">DJ35+DK35</f>
        <v>0</v>
      </c>
      <c r="BG5" s="3">
        <f t="shared" ref="BG5:BG14" si="57">DL35+DM35</f>
        <v>1</v>
      </c>
      <c r="BH5" s="3">
        <f t="shared" ref="BH5:BH14" si="58">DN35+DO35</f>
        <v>1</v>
      </c>
      <c r="BI5" s="3">
        <f t="shared" ref="BI5:BI14" si="59">DP35+DQ35</f>
        <v>0</v>
      </c>
      <c r="BJ5" s="3">
        <f t="shared" ref="BJ5:BJ14" si="60">DR35+DS35</f>
        <v>0</v>
      </c>
      <c r="BK5" s="3">
        <f t="shared" ref="BK5:BK14" si="61">DT35+DU35</f>
        <v>5</v>
      </c>
      <c r="BL5" s="3">
        <f t="shared" ref="BL5:BL14" si="62">DV35+DW35</f>
        <v>11</v>
      </c>
      <c r="BM5" s="3">
        <f t="shared" ref="BM5:BM14" si="63">DX35+DY35</f>
        <v>489</v>
      </c>
      <c r="BN5" s="3">
        <f t="shared" ref="BN5:BN14" si="64">DZ35+EA35</f>
        <v>6182</v>
      </c>
      <c r="BO5" s="3">
        <f t="shared" ref="BO5:BO14" si="65">EB35+EC35</f>
        <v>1</v>
      </c>
      <c r="BP5" s="3">
        <f t="shared" ref="BP5:BP14" si="66">ED35+EE35</f>
        <v>39</v>
      </c>
      <c r="BQ5" s="3">
        <f t="shared" ref="BQ5:BQ14" si="67">EF35+EG35</f>
        <v>11</v>
      </c>
      <c r="BR5" s="3">
        <f t="shared" ref="BR5:BR14" si="68">EH35+EI35</f>
        <v>5</v>
      </c>
      <c r="BS5" s="3">
        <f t="shared" ref="BS5:BS14" si="69">EJ35+EK35</f>
        <v>1</v>
      </c>
      <c r="BT5" s="3">
        <f t="shared" ref="BT5:BT14" si="70">EL35+EM35</f>
        <v>9</v>
      </c>
      <c r="BU5" s="3">
        <f t="shared" ref="BU5:BU14" si="71">EN35+EO35</f>
        <v>147</v>
      </c>
      <c r="BV5" s="3">
        <f t="shared" ref="BV5:BV14" si="72">EP35+EQ35</f>
        <v>321</v>
      </c>
      <c r="BW5" s="3">
        <f t="shared" ref="BW5:BW14" si="73">ER35+ES35</f>
        <v>626</v>
      </c>
      <c r="BX5" s="3">
        <f t="shared" ref="BX5:BX14" si="74">ET35+EU35</f>
        <v>42</v>
      </c>
      <c r="BY5" s="3">
        <f t="shared" ref="BY5:BY14" si="75">EV35+EW35</f>
        <v>1</v>
      </c>
      <c r="BZ5" s="3">
        <f t="shared" ref="BZ5:BZ14" si="76">EX35+EY35</f>
        <v>0</v>
      </c>
      <c r="CA5" s="3">
        <f t="shared" ref="CA5:CA14" si="77">EZ35+FA35</f>
        <v>3</v>
      </c>
      <c r="CB5" s="3">
        <f t="shared" ref="CB5:CB14" si="78">FB35+FC35</f>
        <v>71</v>
      </c>
      <c r="CC5" s="3">
        <f t="shared" ref="CC5:CC14" si="79">FD35+FE35</f>
        <v>13</v>
      </c>
      <c r="CD5" s="3">
        <f t="shared" ref="CD5:CD14" si="80">FF35+FG35</f>
        <v>2710</v>
      </c>
      <c r="CE5" s="3">
        <f t="shared" ref="CE5:CE14" si="81">FH35+FI35</f>
        <v>2</v>
      </c>
      <c r="CF5" s="3">
        <f t="shared" ref="CF5:CF14" si="82">FJ35+FK35</f>
        <v>2</v>
      </c>
      <c r="CG5" s="3">
        <f t="shared" ref="CG5:CG14" si="83">FL35+FM35</f>
        <v>23595</v>
      </c>
      <c r="CH5" s="3">
        <f t="shared" ref="CH5:CH14" si="84">FN35+FO35</f>
        <v>372</v>
      </c>
      <c r="CI5" s="3">
        <f t="shared" ref="CI5:CI14" si="85">FP35+FQ35</f>
        <v>18</v>
      </c>
      <c r="CJ5" s="3">
        <f t="shared" ref="CJ5:CJ14" si="86">FR35+FS35</f>
        <v>0</v>
      </c>
      <c r="CK5" s="3">
        <f t="shared" ref="CK5:CK14" si="87">FT35+FU35</f>
        <v>83163</v>
      </c>
      <c r="CL5" s="3">
        <f t="shared" ref="CL5:CL14" si="88">FV35+FW35</f>
        <v>35</v>
      </c>
      <c r="CM5" s="3">
        <f t="shared" ref="CM5:CM14" si="89">FX35+FY35</f>
        <v>0</v>
      </c>
      <c r="CN5" s="3">
        <f t="shared" ref="CN5:CN14" si="90">FZ35+GA35</f>
        <v>0</v>
      </c>
      <c r="CO5" s="3">
        <f t="shared" ref="CO5:CO14" si="91">GB35+GC35</f>
        <v>0</v>
      </c>
      <c r="CP5" s="3">
        <f t="shared" ref="CP5:CP14" si="92">GD35+GE35</f>
        <v>0</v>
      </c>
      <c r="CQ5" s="3">
        <f t="shared" ref="CQ5:CQ14" si="93">GF35+GG35</f>
        <v>1</v>
      </c>
      <c r="CR5" s="3">
        <f t="shared" ref="CR5:CR14" si="94">GH35+GI35</f>
        <v>0</v>
      </c>
      <c r="CS5" s="3">
        <f t="shared" ref="CS5:CS14" si="95">GJ35+GK35</f>
        <v>0</v>
      </c>
      <c r="CT5" s="3">
        <f t="shared" ref="CT5:CT14" si="96">GL35+GM35</f>
        <v>1</v>
      </c>
      <c r="CU5" s="3">
        <f t="shared" ref="CU5:CU14" si="97">GN35+GO35</f>
        <v>0</v>
      </c>
      <c r="CV5" s="3">
        <f t="shared" ref="CV5:CV14" si="98">GP35+GQ35</f>
        <v>2</v>
      </c>
      <c r="CW5" s="4">
        <f>SUM(B5:CV5)</f>
        <v>731377</v>
      </c>
    </row>
    <row r="6" spans="1:175">
      <c r="A6" s="2" t="s">
        <v>4</v>
      </c>
      <c r="B6" s="3">
        <f t="shared" si="0"/>
        <v>344536</v>
      </c>
      <c r="C6" s="3">
        <f t="shared" si="1"/>
        <v>169155</v>
      </c>
      <c r="D6" s="3">
        <f t="shared" si="2"/>
        <v>157912</v>
      </c>
      <c r="E6" s="3">
        <f t="shared" si="3"/>
        <v>2097</v>
      </c>
      <c r="F6" s="3">
        <f t="shared" si="4"/>
        <v>11422</v>
      </c>
      <c r="G6" s="3">
        <f t="shared" si="5"/>
        <v>501</v>
      </c>
      <c r="H6" s="3">
        <f t="shared" si="6"/>
        <v>1344</v>
      </c>
      <c r="I6" s="3">
        <f t="shared" si="7"/>
        <v>3117</v>
      </c>
      <c r="J6" s="3">
        <f t="shared" si="8"/>
        <v>196649</v>
      </c>
      <c r="K6" s="3">
        <f t="shared" si="9"/>
        <v>783</v>
      </c>
      <c r="L6" s="3">
        <f t="shared" si="10"/>
        <v>1595</v>
      </c>
      <c r="M6" s="3">
        <f t="shared" si="11"/>
        <v>752</v>
      </c>
      <c r="N6" s="3">
        <f t="shared" si="12"/>
        <v>151</v>
      </c>
      <c r="O6" s="3">
        <f t="shared" si="13"/>
        <v>769</v>
      </c>
      <c r="P6" s="3">
        <f t="shared" si="14"/>
        <v>24424</v>
      </c>
      <c r="Q6" s="3">
        <f t="shared" si="15"/>
        <v>445</v>
      </c>
      <c r="R6" s="3">
        <f t="shared" si="16"/>
        <v>285</v>
      </c>
      <c r="S6" s="3">
        <f t="shared" si="17"/>
        <v>10386</v>
      </c>
      <c r="T6" s="3">
        <f t="shared" si="18"/>
        <v>30159</v>
      </c>
      <c r="U6" s="3">
        <f t="shared" si="19"/>
        <v>49532</v>
      </c>
      <c r="V6" s="3">
        <f t="shared" si="20"/>
        <v>326</v>
      </c>
      <c r="W6" s="3">
        <f t="shared" si="21"/>
        <v>241</v>
      </c>
      <c r="X6" s="3">
        <f t="shared" si="22"/>
        <v>780</v>
      </c>
      <c r="Y6" s="3">
        <f t="shared" si="23"/>
        <v>63</v>
      </c>
      <c r="Z6" s="3">
        <f t="shared" si="24"/>
        <v>89</v>
      </c>
      <c r="AA6" s="3">
        <f t="shared" si="25"/>
        <v>1459</v>
      </c>
      <c r="AB6" s="3">
        <f t="shared" si="26"/>
        <v>2639</v>
      </c>
      <c r="AC6" s="3">
        <f t="shared" si="27"/>
        <v>29</v>
      </c>
      <c r="AD6" s="3">
        <f t="shared" si="28"/>
        <v>586</v>
      </c>
      <c r="AE6" s="3">
        <f t="shared" si="29"/>
        <v>434</v>
      </c>
      <c r="AF6" s="3">
        <f t="shared" si="30"/>
        <v>7</v>
      </c>
      <c r="AG6" s="3">
        <f t="shared" si="31"/>
        <v>53</v>
      </c>
      <c r="AH6" s="3">
        <f t="shared" si="32"/>
        <v>6</v>
      </c>
      <c r="AI6" s="3">
        <f t="shared" si="33"/>
        <v>17</v>
      </c>
      <c r="AJ6" s="3">
        <f t="shared" si="34"/>
        <v>485</v>
      </c>
      <c r="AK6" s="3">
        <f t="shared" si="35"/>
        <v>43</v>
      </c>
      <c r="AL6" s="3">
        <f t="shared" si="36"/>
        <v>50</v>
      </c>
      <c r="AM6" s="3">
        <f t="shared" si="37"/>
        <v>92</v>
      </c>
      <c r="AN6" s="3">
        <f t="shared" si="38"/>
        <v>9</v>
      </c>
      <c r="AO6" s="3">
        <f t="shared" si="39"/>
        <v>7</v>
      </c>
      <c r="AP6" s="3">
        <f t="shared" si="40"/>
        <v>58</v>
      </c>
      <c r="AQ6" s="3">
        <f t="shared" si="41"/>
        <v>4</v>
      </c>
      <c r="AR6" s="3">
        <f t="shared" si="42"/>
        <v>0</v>
      </c>
      <c r="AS6" s="3">
        <f t="shared" si="43"/>
        <v>23</v>
      </c>
      <c r="AT6" s="3">
        <f t="shared" si="44"/>
        <v>154</v>
      </c>
      <c r="AU6" s="3">
        <f t="shared" si="45"/>
        <v>18</v>
      </c>
      <c r="AV6" s="3">
        <f t="shared" si="46"/>
        <v>1</v>
      </c>
      <c r="AW6" s="3">
        <f t="shared" si="47"/>
        <v>2</v>
      </c>
      <c r="AX6" s="3">
        <f t="shared" si="48"/>
        <v>2</v>
      </c>
      <c r="AY6" s="3">
        <f t="shared" si="49"/>
        <v>3</v>
      </c>
      <c r="AZ6" s="3">
        <f t="shared" si="50"/>
        <v>0</v>
      </c>
      <c r="BA6" s="3">
        <f t="shared" si="51"/>
        <v>0</v>
      </c>
      <c r="BB6" s="3">
        <f t="shared" si="52"/>
        <v>0</v>
      </c>
      <c r="BC6" s="3">
        <f t="shared" si="53"/>
        <v>0</v>
      </c>
      <c r="BD6" s="3">
        <f t="shared" si="54"/>
        <v>1</v>
      </c>
      <c r="BE6" s="3">
        <f t="shared" si="55"/>
        <v>0</v>
      </c>
      <c r="BF6" s="3">
        <f t="shared" si="56"/>
        <v>0</v>
      </c>
      <c r="BG6" s="3">
        <f t="shared" si="57"/>
        <v>2</v>
      </c>
      <c r="BH6" s="3">
        <f t="shared" si="58"/>
        <v>1</v>
      </c>
      <c r="BI6" s="3">
        <f t="shared" si="59"/>
        <v>0</v>
      </c>
      <c r="BJ6" s="3">
        <f t="shared" si="60"/>
        <v>0</v>
      </c>
      <c r="BK6" s="3">
        <f t="shared" si="61"/>
        <v>5</v>
      </c>
      <c r="BL6" s="3">
        <f t="shared" si="62"/>
        <v>20</v>
      </c>
      <c r="BM6" s="3">
        <f t="shared" si="63"/>
        <v>434</v>
      </c>
      <c r="BN6" s="3">
        <f t="shared" si="64"/>
        <v>5805</v>
      </c>
      <c r="BO6" s="3">
        <f t="shared" si="65"/>
        <v>0</v>
      </c>
      <c r="BP6" s="3">
        <f t="shared" si="66"/>
        <v>54</v>
      </c>
      <c r="BQ6" s="3">
        <f t="shared" si="67"/>
        <v>5</v>
      </c>
      <c r="BR6" s="3">
        <f t="shared" si="68"/>
        <v>14</v>
      </c>
      <c r="BS6" s="3">
        <f t="shared" si="69"/>
        <v>2</v>
      </c>
      <c r="BT6" s="3">
        <f t="shared" si="70"/>
        <v>21</v>
      </c>
      <c r="BU6" s="3">
        <f t="shared" si="71"/>
        <v>122</v>
      </c>
      <c r="BV6" s="3">
        <f t="shared" si="72"/>
        <v>509</v>
      </c>
      <c r="BW6" s="3">
        <f t="shared" si="73"/>
        <v>894</v>
      </c>
      <c r="BX6" s="3">
        <f t="shared" si="74"/>
        <v>59</v>
      </c>
      <c r="BY6" s="3">
        <f t="shared" si="75"/>
        <v>2</v>
      </c>
      <c r="BZ6" s="3">
        <f t="shared" si="76"/>
        <v>0</v>
      </c>
      <c r="CA6" s="3">
        <f t="shared" si="77"/>
        <v>1</v>
      </c>
      <c r="CB6" s="3">
        <f t="shared" si="78"/>
        <v>27</v>
      </c>
      <c r="CC6" s="3">
        <f t="shared" si="79"/>
        <v>21</v>
      </c>
      <c r="CD6" s="3">
        <f t="shared" si="80"/>
        <v>2399</v>
      </c>
      <c r="CE6" s="3">
        <f t="shared" si="81"/>
        <v>14</v>
      </c>
      <c r="CF6" s="3">
        <f t="shared" si="82"/>
        <v>5</v>
      </c>
      <c r="CG6" s="3">
        <f t="shared" si="83"/>
        <v>10188</v>
      </c>
      <c r="CH6" s="3">
        <f t="shared" si="84"/>
        <v>550</v>
      </c>
      <c r="CI6" s="3">
        <f t="shared" si="85"/>
        <v>29</v>
      </c>
      <c r="CJ6" s="3">
        <f t="shared" si="86"/>
        <v>0</v>
      </c>
      <c r="CK6" s="3">
        <f t="shared" si="87"/>
        <v>46980</v>
      </c>
      <c r="CL6" s="3">
        <f t="shared" si="88"/>
        <v>708</v>
      </c>
      <c r="CM6" s="3">
        <f t="shared" si="89"/>
        <v>0</v>
      </c>
      <c r="CN6" s="3">
        <f t="shared" si="90"/>
        <v>1</v>
      </c>
      <c r="CO6" s="3">
        <f t="shared" si="91"/>
        <v>1</v>
      </c>
      <c r="CP6" s="3">
        <f t="shared" si="92"/>
        <v>0</v>
      </c>
      <c r="CQ6" s="3">
        <f t="shared" si="93"/>
        <v>0</v>
      </c>
      <c r="CR6" s="3">
        <f t="shared" si="94"/>
        <v>0</v>
      </c>
      <c r="CS6" s="3">
        <f t="shared" si="95"/>
        <v>1</v>
      </c>
      <c r="CT6" s="3">
        <f t="shared" si="96"/>
        <v>2</v>
      </c>
      <c r="CU6" s="3">
        <f t="shared" si="97"/>
        <v>0</v>
      </c>
      <c r="CV6" s="3">
        <f t="shared" si="98"/>
        <v>2</v>
      </c>
      <c r="CW6" s="4">
        <f t="shared" ref="CW6:CW14" si="99">SUM(B6:CV6)</f>
        <v>1082573</v>
      </c>
    </row>
    <row r="7" spans="1:175">
      <c r="A7" s="2" t="s">
        <v>5</v>
      </c>
      <c r="B7" s="3">
        <f t="shared" si="0"/>
        <v>502643</v>
      </c>
      <c r="C7" s="3">
        <f t="shared" si="1"/>
        <v>155889</v>
      </c>
      <c r="D7" s="3">
        <f t="shared" si="2"/>
        <v>162964</v>
      </c>
      <c r="E7" s="3">
        <f t="shared" si="3"/>
        <v>3315</v>
      </c>
      <c r="F7" s="3">
        <f t="shared" si="4"/>
        <v>11036</v>
      </c>
      <c r="G7" s="3">
        <f t="shared" si="5"/>
        <v>567</v>
      </c>
      <c r="H7" s="3">
        <f t="shared" si="6"/>
        <v>1229</v>
      </c>
      <c r="I7" s="3">
        <f t="shared" si="7"/>
        <v>4017</v>
      </c>
      <c r="J7" s="3">
        <f t="shared" si="8"/>
        <v>247759</v>
      </c>
      <c r="K7" s="3">
        <f t="shared" si="9"/>
        <v>381</v>
      </c>
      <c r="L7" s="3">
        <f t="shared" si="10"/>
        <v>8954</v>
      </c>
      <c r="M7" s="3">
        <f t="shared" si="11"/>
        <v>185</v>
      </c>
      <c r="N7" s="3">
        <f t="shared" si="12"/>
        <v>76</v>
      </c>
      <c r="O7" s="3">
        <f t="shared" si="13"/>
        <v>816</v>
      </c>
      <c r="P7" s="3">
        <f t="shared" si="14"/>
        <v>7564</v>
      </c>
      <c r="Q7" s="3">
        <f t="shared" si="15"/>
        <v>442</v>
      </c>
      <c r="R7" s="3">
        <f t="shared" si="16"/>
        <v>173</v>
      </c>
      <c r="S7" s="3">
        <f t="shared" si="17"/>
        <v>6213</v>
      </c>
      <c r="T7" s="3">
        <f t="shared" si="18"/>
        <v>41724</v>
      </c>
      <c r="U7" s="3">
        <f t="shared" si="19"/>
        <v>33392</v>
      </c>
      <c r="V7" s="3">
        <f t="shared" si="20"/>
        <v>287</v>
      </c>
      <c r="W7" s="3">
        <f t="shared" si="21"/>
        <v>232</v>
      </c>
      <c r="X7" s="3">
        <f t="shared" si="22"/>
        <v>466</v>
      </c>
      <c r="Y7" s="3">
        <f t="shared" si="23"/>
        <v>43</v>
      </c>
      <c r="Z7" s="3">
        <f t="shared" si="24"/>
        <v>26</v>
      </c>
      <c r="AA7" s="3">
        <f t="shared" si="25"/>
        <v>1451</v>
      </c>
      <c r="AB7" s="3">
        <f t="shared" si="26"/>
        <v>1534</v>
      </c>
      <c r="AC7" s="3">
        <f t="shared" si="27"/>
        <v>15</v>
      </c>
      <c r="AD7" s="3">
        <f t="shared" si="28"/>
        <v>150</v>
      </c>
      <c r="AE7" s="3">
        <f t="shared" si="29"/>
        <v>639</v>
      </c>
      <c r="AF7" s="3">
        <f t="shared" si="30"/>
        <v>8</v>
      </c>
      <c r="AG7" s="3">
        <f t="shared" si="31"/>
        <v>18</v>
      </c>
      <c r="AH7" s="3">
        <f t="shared" si="32"/>
        <v>4</v>
      </c>
      <c r="AI7" s="3">
        <f t="shared" si="33"/>
        <v>4</v>
      </c>
      <c r="AJ7" s="3">
        <f t="shared" si="34"/>
        <v>314</v>
      </c>
      <c r="AK7" s="3">
        <f t="shared" si="35"/>
        <v>20</v>
      </c>
      <c r="AL7" s="3">
        <f t="shared" si="36"/>
        <v>19</v>
      </c>
      <c r="AM7" s="3">
        <f t="shared" si="37"/>
        <v>131</v>
      </c>
      <c r="AN7" s="3">
        <f t="shared" si="38"/>
        <v>4</v>
      </c>
      <c r="AO7" s="3">
        <f t="shared" si="39"/>
        <v>3</v>
      </c>
      <c r="AP7" s="3">
        <f t="shared" si="40"/>
        <v>39</v>
      </c>
      <c r="AQ7" s="3">
        <f t="shared" si="41"/>
        <v>1</v>
      </c>
      <c r="AR7" s="3">
        <f t="shared" si="42"/>
        <v>0</v>
      </c>
      <c r="AS7" s="3">
        <f t="shared" si="43"/>
        <v>39</v>
      </c>
      <c r="AT7" s="3">
        <f t="shared" si="44"/>
        <v>75</v>
      </c>
      <c r="AU7" s="3">
        <f t="shared" si="45"/>
        <v>19</v>
      </c>
      <c r="AV7" s="3">
        <f t="shared" si="46"/>
        <v>0</v>
      </c>
      <c r="AW7" s="3">
        <f t="shared" si="47"/>
        <v>0</v>
      </c>
      <c r="AX7" s="3">
        <f t="shared" si="48"/>
        <v>0</v>
      </c>
      <c r="AY7" s="3">
        <f t="shared" si="49"/>
        <v>0</v>
      </c>
      <c r="AZ7" s="3">
        <f t="shared" si="50"/>
        <v>0</v>
      </c>
      <c r="BA7" s="3">
        <f t="shared" si="51"/>
        <v>0</v>
      </c>
      <c r="BB7" s="3">
        <f t="shared" si="52"/>
        <v>0</v>
      </c>
      <c r="BC7" s="3">
        <f t="shared" si="53"/>
        <v>0</v>
      </c>
      <c r="BD7" s="3">
        <f t="shared" si="54"/>
        <v>0</v>
      </c>
      <c r="BE7" s="3">
        <f t="shared" si="55"/>
        <v>0</v>
      </c>
      <c r="BF7" s="3">
        <f t="shared" si="56"/>
        <v>0</v>
      </c>
      <c r="BG7" s="3">
        <f t="shared" si="57"/>
        <v>0</v>
      </c>
      <c r="BH7" s="3">
        <f t="shared" si="58"/>
        <v>1</v>
      </c>
      <c r="BI7" s="3">
        <f t="shared" si="59"/>
        <v>1</v>
      </c>
      <c r="BJ7" s="3">
        <f t="shared" si="60"/>
        <v>0</v>
      </c>
      <c r="BK7" s="3">
        <f t="shared" si="61"/>
        <v>5</v>
      </c>
      <c r="BL7" s="3">
        <f t="shared" si="62"/>
        <v>13</v>
      </c>
      <c r="BM7" s="3">
        <f t="shared" si="63"/>
        <v>690</v>
      </c>
      <c r="BN7" s="3">
        <f t="shared" si="64"/>
        <v>11537</v>
      </c>
      <c r="BO7" s="3">
        <f t="shared" si="65"/>
        <v>0</v>
      </c>
      <c r="BP7" s="3">
        <f t="shared" si="66"/>
        <v>47</v>
      </c>
      <c r="BQ7" s="3">
        <f t="shared" si="67"/>
        <v>14</v>
      </c>
      <c r="BR7" s="3">
        <f t="shared" si="68"/>
        <v>10</v>
      </c>
      <c r="BS7" s="3">
        <f t="shared" si="69"/>
        <v>2</v>
      </c>
      <c r="BT7" s="3">
        <f t="shared" si="70"/>
        <v>16</v>
      </c>
      <c r="BU7" s="3">
        <f t="shared" si="71"/>
        <v>266</v>
      </c>
      <c r="BV7" s="3">
        <f t="shared" si="72"/>
        <v>839</v>
      </c>
      <c r="BW7" s="3">
        <f t="shared" si="73"/>
        <v>1270</v>
      </c>
      <c r="BX7" s="3">
        <f t="shared" si="74"/>
        <v>96</v>
      </c>
      <c r="BY7" s="3">
        <f t="shared" si="75"/>
        <v>4</v>
      </c>
      <c r="BZ7" s="3">
        <f t="shared" si="76"/>
        <v>1</v>
      </c>
      <c r="CA7" s="3">
        <f t="shared" si="77"/>
        <v>5</v>
      </c>
      <c r="CB7" s="3">
        <f t="shared" si="78"/>
        <v>57</v>
      </c>
      <c r="CC7" s="3">
        <f t="shared" si="79"/>
        <v>27</v>
      </c>
      <c r="CD7" s="3">
        <f t="shared" si="80"/>
        <v>2215</v>
      </c>
      <c r="CE7" s="3">
        <f t="shared" si="81"/>
        <v>8</v>
      </c>
      <c r="CF7" s="3">
        <f t="shared" si="82"/>
        <v>5</v>
      </c>
      <c r="CG7" s="3">
        <f t="shared" si="83"/>
        <v>18773</v>
      </c>
      <c r="CH7" s="3">
        <f t="shared" si="84"/>
        <v>577</v>
      </c>
      <c r="CI7" s="3">
        <f t="shared" si="85"/>
        <v>40</v>
      </c>
      <c r="CJ7" s="3">
        <f t="shared" si="86"/>
        <v>0</v>
      </c>
      <c r="CK7" s="3">
        <f t="shared" si="87"/>
        <v>160613</v>
      </c>
      <c r="CL7" s="3">
        <f t="shared" si="88"/>
        <v>82</v>
      </c>
      <c r="CM7" s="3">
        <f t="shared" si="89"/>
        <v>0</v>
      </c>
      <c r="CN7" s="3">
        <f t="shared" si="90"/>
        <v>0</v>
      </c>
      <c r="CO7" s="3">
        <f t="shared" si="91"/>
        <v>0</v>
      </c>
      <c r="CP7" s="3">
        <f t="shared" si="92"/>
        <v>0</v>
      </c>
      <c r="CQ7" s="3">
        <f t="shared" si="93"/>
        <v>0</v>
      </c>
      <c r="CR7" s="3">
        <f t="shared" si="94"/>
        <v>0</v>
      </c>
      <c r="CS7" s="3">
        <f t="shared" si="95"/>
        <v>1</v>
      </c>
      <c r="CT7" s="3">
        <f t="shared" si="96"/>
        <v>0</v>
      </c>
      <c r="CU7" s="3">
        <f t="shared" si="97"/>
        <v>0</v>
      </c>
      <c r="CV7" s="3">
        <f t="shared" si="98"/>
        <v>4</v>
      </c>
      <c r="CW7" s="4">
        <f t="shared" si="99"/>
        <v>1392099</v>
      </c>
    </row>
    <row r="8" spans="1:175">
      <c r="A8" s="2" t="s">
        <v>6</v>
      </c>
      <c r="B8" s="3">
        <f t="shared" si="0"/>
        <v>130794</v>
      </c>
      <c r="C8" s="3">
        <f t="shared" si="1"/>
        <v>66777</v>
      </c>
      <c r="D8" s="3">
        <f t="shared" si="2"/>
        <v>96595</v>
      </c>
      <c r="E8" s="3">
        <f t="shared" si="3"/>
        <v>2153</v>
      </c>
      <c r="F8" s="3">
        <f t="shared" si="4"/>
        <v>8361</v>
      </c>
      <c r="G8" s="3">
        <f t="shared" si="5"/>
        <v>521</v>
      </c>
      <c r="H8" s="3">
        <f t="shared" si="6"/>
        <v>771</v>
      </c>
      <c r="I8" s="3">
        <f t="shared" si="7"/>
        <v>2219</v>
      </c>
      <c r="J8" s="3">
        <f t="shared" si="8"/>
        <v>140202</v>
      </c>
      <c r="K8" s="3">
        <f t="shared" si="9"/>
        <v>101</v>
      </c>
      <c r="L8" s="3">
        <f t="shared" si="10"/>
        <v>7318</v>
      </c>
      <c r="M8" s="3">
        <f t="shared" si="11"/>
        <v>41</v>
      </c>
      <c r="N8" s="3">
        <f t="shared" si="12"/>
        <v>50</v>
      </c>
      <c r="O8" s="3">
        <f t="shared" si="13"/>
        <v>326</v>
      </c>
      <c r="P8" s="3">
        <f t="shared" si="14"/>
        <v>11566</v>
      </c>
      <c r="Q8" s="3">
        <f t="shared" si="15"/>
        <v>676</v>
      </c>
      <c r="R8" s="3">
        <f t="shared" si="16"/>
        <v>275</v>
      </c>
      <c r="S8" s="3">
        <f t="shared" si="17"/>
        <v>5026</v>
      </c>
      <c r="T8" s="3">
        <f t="shared" si="18"/>
        <v>2523</v>
      </c>
      <c r="U8" s="3">
        <f t="shared" si="19"/>
        <v>1783</v>
      </c>
      <c r="V8" s="3">
        <f t="shared" si="20"/>
        <v>187</v>
      </c>
      <c r="W8" s="3">
        <f t="shared" si="21"/>
        <v>13</v>
      </c>
      <c r="X8" s="3">
        <f t="shared" si="22"/>
        <v>126</v>
      </c>
      <c r="Y8" s="3">
        <f t="shared" si="23"/>
        <v>24</v>
      </c>
      <c r="Z8" s="3">
        <f t="shared" si="24"/>
        <v>28</v>
      </c>
      <c r="AA8" s="3">
        <f t="shared" si="25"/>
        <v>745</v>
      </c>
      <c r="AB8" s="3">
        <f t="shared" si="26"/>
        <v>493</v>
      </c>
      <c r="AC8" s="3">
        <f t="shared" si="27"/>
        <v>9</v>
      </c>
      <c r="AD8" s="3">
        <f t="shared" si="28"/>
        <v>92</v>
      </c>
      <c r="AE8" s="3">
        <f t="shared" si="29"/>
        <v>210</v>
      </c>
      <c r="AF8" s="3">
        <f t="shared" si="30"/>
        <v>4</v>
      </c>
      <c r="AG8" s="3">
        <f t="shared" si="31"/>
        <v>30</v>
      </c>
      <c r="AH8" s="3">
        <f t="shared" si="32"/>
        <v>7</v>
      </c>
      <c r="AI8" s="3">
        <f t="shared" si="33"/>
        <v>31</v>
      </c>
      <c r="AJ8" s="3">
        <f t="shared" si="34"/>
        <v>251</v>
      </c>
      <c r="AK8" s="3">
        <f t="shared" si="35"/>
        <v>10</v>
      </c>
      <c r="AL8" s="3">
        <f t="shared" si="36"/>
        <v>4</v>
      </c>
      <c r="AM8" s="3">
        <f t="shared" si="37"/>
        <v>3</v>
      </c>
      <c r="AN8" s="3">
        <f t="shared" si="38"/>
        <v>2</v>
      </c>
      <c r="AO8" s="3">
        <f t="shared" si="39"/>
        <v>2</v>
      </c>
      <c r="AP8" s="3">
        <f t="shared" si="40"/>
        <v>23</v>
      </c>
      <c r="AQ8" s="3">
        <f t="shared" si="41"/>
        <v>14</v>
      </c>
      <c r="AR8" s="3">
        <f t="shared" si="42"/>
        <v>3</v>
      </c>
      <c r="AS8" s="3">
        <f t="shared" si="43"/>
        <v>47</v>
      </c>
      <c r="AT8" s="3">
        <f t="shared" si="44"/>
        <v>21</v>
      </c>
      <c r="AU8" s="3">
        <f t="shared" si="45"/>
        <v>3</v>
      </c>
      <c r="AV8" s="3">
        <f t="shared" si="46"/>
        <v>1</v>
      </c>
      <c r="AW8" s="3">
        <f t="shared" si="47"/>
        <v>0</v>
      </c>
      <c r="AX8" s="3">
        <f t="shared" si="48"/>
        <v>0</v>
      </c>
      <c r="AY8" s="3">
        <f t="shared" si="49"/>
        <v>0</v>
      </c>
      <c r="AZ8" s="3">
        <f t="shared" si="50"/>
        <v>0</v>
      </c>
      <c r="BA8" s="3">
        <f t="shared" si="51"/>
        <v>0</v>
      </c>
      <c r="BB8" s="3">
        <f t="shared" si="52"/>
        <v>0</v>
      </c>
      <c r="BC8" s="3">
        <f t="shared" si="53"/>
        <v>0</v>
      </c>
      <c r="BD8" s="3">
        <f t="shared" si="54"/>
        <v>0</v>
      </c>
      <c r="BE8" s="3">
        <f t="shared" si="55"/>
        <v>0</v>
      </c>
      <c r="BF8" s="3">
        <f t="shared" si="56"/>
        <v>0</v>
      </c>
      <c r="BG8" s="3">
        <f t="shared" si="57"/>
        <v>1</v>
      </c>
      <c r="BH8" s="3">
        <f t="shared" si="58"/>
        <v>1</v>
      </c>
      <c r="BI8" s="3">
        <f t="shared" si="59"/>
        <v>0</v>
      </c>
      <c r="BJ8" s="3">
        <f t="shared" si="60"/>
        <v>0</v>
      </c>
      <c r="BK8" s="3">
        <f t="shared" si="61"/>
        <v>3</v>
      </c>
      <c r="BL8" s="3">
        <f t="shared" si="62"/>
        <v>25</v>
      </c>
      <c r="BM8" s="3">
        <f t="shared" si="63"/>
        <v>315</v>
      </c>
      <c r="BN8" s="3">
        <f t="shared" si="64"/>
        <v>2991</v>
      </c>
      <c r="BO8" s="3">
        <f t="shared" si="65"/>
        <v>1</v>
      </c>
      <c r="BP8" s="3">
        <f t="shared" si="66"/>
        <v>27</v>
      </c>
      <c r="BQ8" s="3">
        <f t="shared" si="67"/>
        <v>16</v>
      </c>
      <c r="BR8" s="3">
        <f t="shared" si="68"/>
        <v>5</v>
      </c>
      <c r="BS8" s="3">
        <f t="shared" si="69"/>
        <v>1</v>
      </c>
      <c r="BT8" s="3">
        <f t="shared" si="70"/>
        <v>24</v>
      </c>
      <c r="BU8" s="3">
        <f t="shared" si="71"/>
        <v>143</v>
      </c>
      <c r="BV8" s="3">
        <f t="shared" si="72"/>
        <v>641</v>
      </c>
      <c r="BW8" s="3">
        <f t="shared" si="73"/>
        <v>838</v>
      </c>
      <c r="BX8" s="3">
        <f t="shared" si="74"/>
        <v>39</v>
      </c>
      <c r="BY8" s="3">
        <f t="shared" si="75"/>
        <v>1</v>
      </c>
      <c r="BZ8" s="3">
        <f t="shared" si="76"/>
        <v>0</v>
      </c>
      <c r="CA8" s="3">
        <f t="shared" si="77"/>
        <v>1</v>
      </c>
      <c r="CB8" s="3">
        <f t="shared" si="78"/>
        <v>249</v>
      </c>
      <c r="CC8" s="3">
        <f t="shared" si="79"/>
        <v>12</v>
      </c>
      <c r="CD8" s="3">
        <f t="shared" si="80"/>
        <v>1439</v>
      </c>
      <c r="CE8" s="3">
        <f t="shared" si="81"/>
        <v>6</v>
      </c>
      <c r="CF8" s="3">
        <f t="shared" si="82"/>
        <v>2</v>
      </c>
      <c r="CG8" s="3">
        <f t="shared" si="83"/>
        <v>5572</v>
      </c>
      <c r="CH8" s="3">
        <f t="shared" si="84"/>
        <v>644</v>
      </c>
      <c r="CI8" s="3">
        <f t="shared" si="85"/>
        <v>44</v>
      </c>
      <c r="CJ8" s="3">
        <f t="shared" si="86"/>
        <v>2</v>
      </c>
      <c r="CK8" s="3">
        <f t="shared" si="87"/>
        <v>26268</v>
      </c>
      <c r="CL8" s="3">
        <f t="shared" si="88"/>
        <v>8</v>
      </c>
      <c r="CM8" s="3">
        <f t="shared" si="89"/>
        <v>0</v>
      </c>
      <c r="CN8" s="3">
        <f t="shared" si="90"/>
        <v>0</v>
      </c>
      <c r="CO8" s="3">
        <f t="shared" si="91"/>
        <v>0</v>
      </c>
      <c r="CP8" s="3">
        <f t="shared" si="92"/>
        <v>0</v>
      </c>
      <c r="CQ8" s="3">
        <f t="shared" si="93"/>
        <v>0</v>
      </c>
      <c r="CR8" s="3">
        <f t="shared" si="94"/>
        <v>0</v>
      </c>
      <c r="CS8" s="3">
        <f t="shared" si="95"/>
        <v>0</v>
      </c>
      <c r="CT8" s="3">
        <f t="shared" si="96"/>
        <v>0</v>
      </c>
      <c r="CU8" s="3">
        <f t="shared" si="97"/>
        <v>0</v>
      </c>
      <c r="CV8" s="3">
        <f t="shared" si="98"/>
        <v>0</v>
      </c>
      <c r="CW8" s="4">
        <f t="shared" si="99"/>
        <v>519780</v>
      </c>
    </row>
    <row r="9" spans="1:175">
      <c r="A9" s="2" t="s">
        <v>7</v>
      </c>
      <c r="B9" s="3">
        <f t="shared" si="0"/>
        <v>96686</v>
      </c>
      <c r="C9" s="3">
        <f t="shared" si="1"/>
        <v>61518</v>
      </c>
      <c r="D9" s="3">
        <f t="shared" si="2"/>
        <v>23801</v>
      </c>
      <c r="E9" s="3">
        <f t="shared" si="3"/>
        <v>1473</v>
      </c>
      <c r="F9" s="3">
        <f t="shared" si="4"/>
        <v>4860</v>
      </c>
      <c r="G9" s="3">
        <f t="shared" si="5"/>
        <v>253</v>
      </c>
      <c r="H9" s="3">
        <f t="shared" si="6"/>
        <v>523</v>
      </c>
      <c r="I9" s="3">
        <f t="shared" si="7"/>
        <v>880</v>
      </c>
      <c r="J9" s="3">
        <f t="shared" si="8"/>
        <v>35194</v>
      </c>
      <c r="K9" s="3">
        <f t="shared" si="9"/>
        <v>128</v>
      </c>
      <c r="L9" s="3">
        <f t="shared" si="10"/>
        <v>2009</v>
      </c>
      <c r="M9" s="3">
        <f t="shared" si="11"/>
        <v>34</v>
      </c>
      <c r="N9" s="3">
        <f t="shared" si="12"/>
        <v>29</v>
      </c>
      <c r="O9" s="3">
        <f t="shared" si="13"/>
        <v>290</v>
      </c>
      <c r="P9" s="3">
        <f t="shared" si="14"/>
        <v>3077</v>
      </c>
      <c r="Q9" s="3">
        <f t="shared" si="15"/>
        <v>268</v>
      </c>
      <c r="R9" s="3">
        <f t="shared" si="16"/>
        <v>95</v>
      </c>
      <c r="S9" s="3">
        <f t="shared" si="17"/>
        <v>5704</v>
      </c>
      <c r="T9" s="3">
        <f t="shared" si="18"/>
        <v>1400</v>
      </c>
      <c r="U9" s="3">
        <f t="shared" si="19"/>
        <v>3936</v>
      </c>
      <c r="V9" s="3">
        <f t="shared" si="20"/>
        <v>124</v>
      </c>
      <c r="W9" s="3">
        <f t="shared" si="21"/>
        <v>36</v>
      </c>
      <c r="X9" s="3">
        <f t="shared" si="22"/>
        <v>183</v>
      </c>
      <c r="Y9" s="3">
        <f t="shared" si="23"/>
        <v>27</v>
      </c>
      <c r="Z9" s="3">
        <f t="shared" si="24"/>
        <v>37</v>
      </c>
      <c r="AA9" s="3">
        <f t="shared" si="25"/>
        <v>521</v>
      </c>
      <c r="AB9" s="3">
        <f t="shared" si="26"/>
        <v>556</v>
      </c>
      <c r="AC9" s="3">
        <f t="shared" si="27"/>
        <v>8</v>
      </c>
      <c r="AD9" s="3">
        <f t="shared" si="28"/>
        <v>67</v>
      </c>
      <c r="AE9" s="3">
        <f t="shared" si="29"/>
        <v>92</v>
      </c>
      <c r="AF9" s="3">
        <f t="shared" si="30"/>
        <v>2</v>
      </c>
      <c r="AG9" s="3">
        <f t="shared" si="31"/>
        <v>10</v>
      </c>
      <c r="AH9" s="3">
        <f t="shared" si="32"/>
        <v>1</v>
      </c>
      <c r="AI9" s="3">
        <f t="shared" si="33"/>
        <v>11</v>
      </c>
      <c r="AJ9" s="3">
        <f t="shared" si="34"/>
        <v>112</v>
      </c>
      <c r="AK9" s="3">
        <f t="shared" si="35"/>
        <v>9</v>
      </c>
      <c r="AL9" s="3">
        <f t="shared" si="36"/>
        <v>1</v>
      </c>
      <c r="AM9" s="3">
        <f t="shared" si="37"/>
        <v>0</v>
      </c>
      <c r="AN9" s="3">
        <f t="shared" si="38"/>
        <v>2</v>
      </c>
      <c r="AO9" s="3">
        <f t="shared" si="39"/>
        <v>4</v>
      </c>
      <c r="AP9" s="3">
        <f t="shared" si="40"/>
        <v>33</v>
      </c>
      <c r="AQ9" s="3">
        <f t="shared" si="41"/>
        <v>8</v>
      </c>
      <c r="AR9" s="3">
        <f t="shared" si="42"/>
        <v>0</v>
      </c>
      <c r="AS9" s="3">
        <f t="shared" si="43"/>
        <v>41</v>
      </c>
      <c r="AT9" s="3">
        <f t="shared" si="44"/>
        <v>17</v>
      </c>
      <c r="AU9" s="3">
        <f t="shared" si="45"/>
        <v>9</v>
      </c>
      <c r="AV9" s="3">
        <f t="shared" si="46"/>
        <v>0</v>
      </c>
      <c r="AW9" s="3">
        <f t="shared" si="47"/>
        <v>1</v>
      </c>
      <c r="AX9" s="3">
        <f t="shared" si="48"/>
        <v>0</v>
      </c>
      <c r="AY9" s="3">
        <f t="shared" si="49"/>
        <v>0</v>
      </c>
      <c r="AZ9" s="3">
        <f t="shared" si="50"/>
        <v>0</v>
      </c>
      <c r="BA9" s="3">
        <f t="shared" si="51"/>
        <v>0</v>
      </c>
      <c r="BB9" s="3">
        <f t="shared" si="52"/>
        <v>0</v>
      </c>
      <c r="BC9" s="3">
        <f t="shared" si="53"/>
        <v>0</v>
      </c>
      <c r="BD9" s="3">
        <f t="shared" si="54"/>
        <v>0</v>
      </c>
      <c r="BE9" s="3">
        <f t="shared" si="55"/>
        <v>0</v>
      </c>
      <c r="BF9" s="3">
        <f t="shared" si="56"/>
        <v>0</v>
      </c>
      <c r="BG9" s="3">
        <f t="shared" si="57"/>
        <v>1</v>
      </c>
      <c r="BH9" s="3">
        <f t="shared" si="58"/>
        <v>2</v>
      </c>
      <c r="BI9" s="3">
        <f t="shared" si="59"/>
        <v>0</v>
      </c>
      <c r="BJ9" s="3">
        <f t="shared" si="60"/>
        <v>0</v>
      </c>
      <c r="BK9" s="3">
        <f t="shared" si="61"/>
        <v>1</v>
      </c>
      <c r="BL9" s="3">
        <f t="shared" si="62"/>
        <v>25</v>
      </c>
      <c r="BM9" s="3">
        <f t="shared" si="63"/>
        <v>74</v>
      </c>
      <c r="BN9" s="3">
        <f t="shared" si="64"/>
        <v>2907</v>
      </c>
      <c r="BO9" s="3">
        <f t="shared" si="65"/>
        <v>0</v>
      </c>
      <c r="BP9" s="3">
        <f t="shared" si="66"/>
        <v>18</v>
      </c>
      <c r="BQ9" s="3">
        <f t="shared" si="67"/>
        <v>4</v>
      </c>
      <c r="BR9" s="3">
        <f t="shared" si="68"/>
        <v>3</v>
      </c>
      <c r="BS9" s="3">
        <f t="shared" si="69"/>
        <v>1</v>
      </c>
      <c r="BT9" s="3">
        <f t="shared" si="70"/>
        <v>18</v>
      </c>
      <c r="BU9" s="3">
        <f t="shared" si="71"/>
        <v>54</v>
      </c>
      <c r="BV9" s="3">
        <f t="shared" si="72"/>
        <v>374</v>
      </c>
      <c r="BW9" s="3">
        <f t="shared" si="73"/>
        <v>288</v>
      </c>
      <c r="BX9" s="3">
        <f t="shared" si="74"/>
        <v>31</v>
      </c>
      <c r="BY9" s="3">
        <f t="shared" si="75"/>
        <v>1</v>
      </c>
      <c r="BZ9" s="3">
        <f t="shared" si="76"/>
        <v>0</v>
      </c>
      <c r="CA9" s="3">
        <f t="shared" si="77"/>
        <v>3</v>
      </c>
      <c r="CB9" s="3">
        <f t="shared" si="78"/>
        <v>9</v>
      </c>
      <c r="CC9" s="3">
        <f t="shared" si="79"/>
        <v>9</v>
      </c>
      <c r="CD9" s="3">
        <f t="shared" si="80"/>
        <v>759</v>
      </c>
      <c r="CE9" s="3">
        <f t="shared" si="81"/>
        <v>0</v>
      </c>
      <c r="CF9" s="3">
        <f t="shared" si="82"/>
        <v>1</v>
      </c>
      <c r="CG9" s="3">
        <f t="shared" si="83"/>
        <v>582</v>
      </c>
      <c r="CH9" s="3">
        <f t="shared" si="84"/>
        <v>357</v>
      </c>
      <c r="CI9" s="3">
        <f t="shared" si="85"/>
        <v>24</v>
      </c>
      <c r="CJ9" s="3">
        <f t="shared" si="86"/>
        <v>0</v>
      </c>
      <c r="CK9" s="3">
        <f t="shared" si="87"/>
        <v>10983</v>
      </c>
      <c r="CL9" s="3">
        <f t="shared" si="88"/>
        <v>23</v>
      </c>
      <c r="CM9" s="3">
        <f t="shared" si="89"/>
        <v>0</v>
      </c>
      <c r="CN9" s="3">
        <f t="shared" si="90"/>
        <v>0</v>
      </c>
      <c r="CO9" s="3">
        <f t="shared" si="91"/>
        <v>0</v>
      </c>
      <c r="CP9" s="3">
        <f t="shared" si="92"/>
        <v>0</v>
      </c>
      <c r="CQ9" s="3">
        <f t="shared" si="93"/>
        <v>0</v>
      </c>
      <c r="CR9" s="3">
        <f t="shared" si="94"/>
        <v>0</v>
      </c>
      <c r="CS9" s="3">
        <f t="shared" si="95"/>
        <v>0</v>
      </c>
      <c r="CT9" s="3">
        <f t="shared" si="96"/>
        <v>0</v>
      </c>
      <c r="CU9" s="3">
        <f t="shared" si="97"/>
        <v>0</v>
      </c>
      <c r="CV9" s="3">
        <f t="shared" si="98"/>
        <v>0</v>
      </c>
      <c r="CW9" s="4">
        <f t="shared" si="99"/>
        <v>260622</v>
      </c>
    </row>
    <row r="10" spans="1:175">
      <c r="A10" s="2" t="s">
        <v>8</v>
      </c>
      <c r="B10" s="3">
        <f t="shared" si="0"/>
        <v>164144</v>
      </c>
      <c r="C10" s="3">
        <f t="shared" si="1"/>
        <v>127675</v>
      </c>
      <c r="D10" s="3">
        <f t="shared" si="2"/>
        <v>89011</v>
      </c>
      <c r="E10" s="3">
        <f t="shared" si="3"/>
        <v>1225</v>
      </c>
      <c r="F10" s="3">
        <f t="shared" si="4"/>
        <v>6856</v>
      </c>
      <c r="G10" s="3">
        <f t="shared" si="5"/>
        <v>594</v>
      </c>
      <c r="H10" s="3">
        <f t="shared" si="6"/>
        <v>530</v>
      </c>
      <c r="I10" s="3">
        <f t="shared" si="7"/>
        <v>363</v>
      </c>
      <c r="J10" s="3">
        <f t="shared" si="8"/>
        <v>86349</v>
      </c>
      <c r="K10" s="3">
        <f t="shared" si="9"/>
        <v>59</v>
      </c>
      <c r="L10" s="3">
        <f t="shared" si="10"/>
        <v>5042</v>
      </c>
      <c r="M10" s="3">
        <f t="shared" si="11"/>
        <v>24</v>
      </c>
      <c r="N10" s="3">
        <f t="shared" si="12"/>
        <v>7</v>
      </c>
      <c r="O10" s="3">
        <f t="shared" si="13"/>
        <v>519</v>
      </c>
      <c r="P10" s="3">
        <f t="shared" si="14"/>
        <v>4791</v>
      </c>
      <c r="Q10" s="3">
        <f t="shared" si="15"/>
        <v>224</v>
      </c>
      <c r="R10" s="3">
        <f t="shared" si="16"/>
        <v>67</v>
      </c>
      <c r="S10" s="3">
        <f t="shared" si="17"/>
        <v>7320</v>
      </c>
      <c r="T10" s="3">
        <f t="shared" si="18"/>
        <v>417</v>
      </c>
      <c r="U10" s="3">
        <f t="shared" si="19"/>
        <v>1086</v>
      </c>
      <c r="V10" s="3">
        <f t="shared" si="20"/>
        <v>76</v>
      </c>
      <c r="W10" s="3">
        <f t="shared" si="21"/>
        <v>7</v>
      </c>
      <c r="X10" s="3">
        <f t="shared" si="22"/>
        <v>49</v>
      </c>
      <c r="Y10" s="3">
        <f t="shared" si="23"/>
        <v>8</v>
      </c>
      <c r="Z10" s="3">
        <f t="shared" si="24"/>
        <v>6</v>
      </c>
      <c r="AA10" s="3">
        <f t="shared" si="25"/>
        <v>259</v>
      </c>
      <c r="AB10" s="3">
        <f t="shared" si="26"/>
        <v>288</v>
      </c>
      <c r="AC10" s="3">
        <f t="shared" si="27"/>
        <v>1</v>
      </c>
      <c r="AD10" s="3">
        <f t="shared" si="28"/>
        <v>21</v>
      </c>
      <c r="AE10" s="3">
        <f t="shared" si="29"/>
        <v>62</v>
      </c>
      <c r="AF10" s="3">
        <f t="shared" si="30"/>
        <v>0</v>
      </c>
      <c r="AG10" s="3">
        <f t="shared" si="31"/>
        <v>13</v>
      </c>
      <c r="AH10" s="3">
        <f t="shared" si="32"/>
        <v>0</v>
      </c>
      <c r="AI10" s="3">
        <f t="shared" si="33"/>
        <v>5</v>
      </c>
      <c r="AJ10" s="3">
        <f t="shared" si="34"/>
        <v>61</v>
      </c>
      <c r="AK10" s="3">
        <f t="shared" si="35"/>
        <v>0</v>
      </c>
      <c r="AL10" s="3">
        <f t="shared" si="36"/>
        <v>0</v>
      </c>
      <c r="AM10" s="3">
        <f t="shared" si="37"/>
        <v>0</v>
      </c>
      <c r="AN10" s="3">
        <f t="shared" si="38"/>
        <v>6</v>
      </c>
      <c r="AO10" s="3">
        <f t="shared" si="39"/>
        <v>0</v>
      </c>
      <c r="AP10" s="3">
        <f t="shared" si="40"/>
        <v>27</v>
      </c>
      <c r="AQ10" s="3">
        <f t="shared" si="41"/>
        <v>2</v>
      </c>
      <c r="AR10" s="3">
        <f t="shared" si="42"/>
        <v>0</v>
      </c>
      <c r="AS10" s="3">
        <f t="shared" si="43"/>
        <v>61</v>
      </c>
      <c r="AT10" s="3">
        <f t="shared" si="44"/>
        <v>19</v>
      </c>
      <c r="AU10" s="3">
        <f t="shared" si="45"/>
        <v>4</v>
      </c>
      <c r="AV10" s="3">
        <f t="shared" si="46"/>
        <v>0</v>
      </c>
      <c r="AW10" s="3">
        <f t="shared" si="47"/>
        <v>0</v>
      </c>
      <c r="AX10" s="3">
        <f t="shared" si="48"/>
        <v>1</v>
      </c>
      <c r="AY10" s="3">
        <f t="shared" si="49"/>
        <v>0</v>
      </c>
      <c r="AZ10" s="3">
        <f t="shared" si="50"/>
        <v>0</v>
      </c>
      <c r="BA10" s="3">
        <f t="shared" si="51"/>
        <v>0</v>
      </c>
      <c r="BB10" s="3">
        <f t="shared" si="52"/>
        <v>0</v>
      </c>
      <c r="BC10" s="3">
        <f t="shared" si="53"/>
        <v>0</v>
      </c>
      <c r="BD10" s="3">
        <f t="shared" si="54"/>
        <v>0</v>
      </c>
      <c r="BE10" s="3">
        <f t="shared" si="55"/>
        <v>0</v>
      </c>
      <c r="BF10" s="3">
        <f t="shared" si="56"/>
        <v>0</v>
      </c>
      <c r="BG10" s="3">
        <f t="shared" si="57"/>
        <v>0</v>
      </c>
      <c r="BH10" s="3">
        <f t="shared" si="58"/>
        <v>1</v>
      </c>
      <c r="BI10" s="3">
        <f t="shared" si="59"/>
        <v>0</v>
      </c>
      <c r="BJ10" s="3">
        <f t="shared" si="60"/>
        <v>0</v>
      </c>
      <c r="BK10" s="3">
        <f t="shared" si="61"/>
        <v>0</v>
      </c>
      <c r="BL10" s="3">
        <f t="shared" si="62"/>
        <v>29</v>
      </c>
      <c r="BM10" s="3">
        <f t="shared" si="63"/>
        <v>266</v>
      </c>
      <c r="BN10" s="3">
        <f t="shared" si="64"/>
        <v>8039</v>
      </c>
      <c r="BO10" s="3">
        <f t="shared" si="65"/>
        <v>0</v>
      </c>
      <c r="BP10" s="3">
        <f t="shared" si="66"/>
        <v>34</v>
      </c>
      <c r="BQ10" s="3">
        <f t="shared" si="67"/>
        <v>2</v>
      </c>
      <c r="BR10" s="3">
        <f t="shared" si="68"/>
        <v>0</v>
      </c>
      <c r="BS10" s="3">
        <f t="shared" si="69"/>
        <v>0</v>
      </c>
      <c r="BT10" s="3">
        <f t="shared" si="70"/>
        <v>5</v>
      </c>
      <c r="BU10" s="3">
        <f t="shared" si="71"/>
        <v>57</v>
      </c>
      <c r="BV10" s="3">
        <f t="shared" si="72"/>
        <v>571</v>
      </c>
      <c r="BW10" s="3">
        <f t="shared" si="73"/>
        <v>437</v>
      </c>
      <c r="BX10" s="3">
        <f t="shared" si="74"/>
        <v>17</v>
      </c>
      <c r="BY10" s="3">
        <f t="shared" si="75"/>
        <v>0</v>
      </c>
      <c r="BZ10" s="3">
        <f t="shared" si="76"/>
        <v>0</v>
      </c>
      <c r="CA10" s="3">
        <f t="shared" si="77"/>
        <v>1</v>
      </c>
      <c r="CB10" s="3">
        <f t="shared" si="78"/>
        <v>338</v>
      </c>
      <c r="CC10" s="3">
        <f t="shared" si="79"/>
        <v>8</v>
      </c>
      <c r="CD10" s="3">
        <f t="shared" si="80"/>
        <v>1183</v>
      </c>
      <c r="CE10" s="3">
        <f t="shared" si="81"/>
        <v>0</v>
      </c>
      <c r="CF10" s="3">
        <f t="shared" si="82"/>
        <v>1</v>
      </c>
      <c r="CG10" s="3">
        <f t="shared" si="83"/>
        <v>1115</v>
      </c>
      <c r="CH10" s="3">
        <f t="shared" si="84"/>
        <v>1313</v>
      </c>
      <c r="CI10" s="3">
        <f t="shared" si="85"/>
        <v>112</v>
      </c>
      <c r="CJ10" s="3">
        <f t="shared" si="86"/>
        <v>1</v>
      </c>
      <c r="CK10" s="3">
        <f t="shared" si="87"/>
        <v>22670</v>
      </c>
      <c r="CL10" s="3">
        <f t="shared" si="88"/>
        <v>13</v>
      </c>
      <c r="CM10" s="3">
        <f t="shared" si="89"/>
        <v>0</v>
      </c>
      <c r="CN10" s="3">
        <f t="shared" si="90"/>
        <v>0</v>
      </c>
      <c r="CO10" s="3">
        <f t="shared" si="91"/>
        <v>0</v>
      </c>
      <c r="CP10" s="3">
        <f t="shared" si="92"/>
        <v>0</v>
      </c>
      <c r="CQ10" s="3">
        <f t="shared" si="93"/>
        <v>0</v>
      </c>
      <c r="CR10" s="3">
        <f t="shared" si="94"/>
        <v>0</v>
      </c>
      <c r="CS10" s="3">
        <f t="shared" si="95"/>
        <v>0</v>
      </c>
      <c r="CT10" s="3">
        <f t="shared" si="96"/>
        <v>0</v>
      </c>
      <c r="CU10" s="3">
        <f t="shared" si="97"/>
        <v>0</v>
      </c>
      <c r="CV10" s="3">
        <f t="shared" si="98"/>
        <v>3</v>
      </c>
      <c r="CW10" s="4">
        <f t="shared" si="99"/>
        <v>533495</v>
      </c>
    </row>
    <row r="11" spans="1:175">
      <c r="A11" s="2" t="s">
        <v>9</v>
      </c>
      <c r="B11" s="3">
        <f t="shared" si="0"/>
        <v>52260</v>
      </c>
      <c r="C11" s="3">
        <f t="shared" si="1"/>
        <v>16483</v>
      </c>
      <c r="D11" s="3">
        <f t="shared" si="2"/>
        <v>20077</v>
      </c>
      <c r="E11" s="3">
        <f t="shared" si="3"/>
        <v>322</v>
      </c>
      <c r="F11" s="3">
        <f t="shared" si="4"/>
        <v>3160</v>
      </c>
      <c r="G11" s="3">
        <f t="shared" si="5"/>
        <v>71</v>
      </c>
      <c r="H11" s="3">
        <f t="shared" si="6"/>
        <v>236</v>
      </c>
      <c r="I11" s="3">
        <f t="shared" si="7"/>
        <v>258</v>
      </c>
      <c r="J11" s="3">
        <f t="shared" si="8"/>
        <v>27156</v>
      </c>
      <c r="K11" s="3">
        <f t="shared" si="9"/>
        <v>18</v>
      </c>
      <c r="L11" s="3">
        <f t="shared" si="10"/>
        <v>1012</v>
      </c>
      <c r="M11" s="3">
        <f t="shared" si="11"/>
        <v>5</v>
      </c>
      <c r="N11" s="3">
        <f t="shared" si="12"/>
        <v>6</v>
      </c>
      <c r="O11" s="3">
        <f t="shared" si="13"/>
        <v>61</v>
      </c>
      <c r="P11" s="3">
        <f t="shared" si="14"/>
        <v>8737</v>
      </c>
      <c r="Q11" s="3">
        <f t="shared" si="15"/>
        <v>68</v>
      </c>
      <c r="R11" s="3">
        <f t="shared" si="16"/>
        <v>151</v>
      </c>
      <c r="S11" s="3">
        <f t="shared" si="17"/>
        <v>2205</v>
      </c>
      <c r="T11" s="3">
        <f t="shared" si="18"/>
        <v>378</v>
      </c>
      <c r="U11" s="3">
        <f t="shared" si="19"/>
        <v>682</v>
      </c>
      <c r="V11" s="3">
        <f t="shared" si="20"/>
        <v>27</v>
      </c>
      <c r="W11" s="3">
        <f t="shared" si="21"/>
        <v>1</v>
      </c>
      <c r="X11" s="3">
        <f t="shared" si="22"/>
        <v>29</v>
      </c>
      <c r="Y11" s="3">
        <f t="shared" si="23"/>
        <v>4</v>
      </c>
      <c r="Z11" s="3">
        <f t="shared" si="24"/>
        <v>7</v>
      </c>
      <c r="AA11" s="3">
        <f t="shared" si="25"/>
        <v>154</v>
      </c>
      <c r="AB11" s="3">
        <f t="shared" si="26"/>
        <v>51</v>
      </c>
      <c r="AC11" s="3">
        <f t="shared" si="27"/>
        <v>1</v>
      </c>
      <c r="AD11" s="3">
        <f t="shared" si="28"/>
        <v>5</v>
      </c>
      <c r="AE11" s="3">
        <f t="shared" si="29"/>
        <v>17</v>
      </c>
      <c r="AF11" s="3">
        <f t="shared" si="30"/>
        <v>1</v>
      </c>
      <c r="AG11" s="3">
        <f t="shared" si="31"/>
        <v>4</v>
      </c>
      <c r="AH11" s="3">
        <f t="shared" si="32"/>
        <v>2</v>
      </c>
      <c r="AI11" s="3">
        <f t="shared" si="33"/>
        <v>2</v>
      </c>
      <c r="AJ11" s="3">
        <f t="shared" si="34"/>
        <v>27</v>
      </c>
      <c r="AK11" s="3">
        <f t="shared" si="35"/>
        <v>3</v>
      </c>
      <c r="AL11" s="3">
        <f t="shared" si="36"/>
        <v>0</v>
      </c>
      <c r="AM11" s="3">
        <f t="shared" si="37"/>
        <v>2</v>
      </c>
      <c r="AN11" s="3">
        <f t="shared" si="38"/>
        <v>0</v>
      </c>
      <c r="AO11" s="3">
        <f t="shared" si="39"/>
        <v>0</v>
      </c>
      <c r="AP11" s="3">
        <f t="shared" si="40"/>
        <v>1</v>
      </c>
      <c r="AQ11" s="3">
        <f t="shared" si="41"/>
        <v>3</v>
      </c>
      <c r="AR11" s="3">
        <f t="shared" si="42"/>
        <v>0</v>
      </c>
      <c r="AS11" s="3">
        <f t="shared" si="43"/>
        <v>8</v>
      </c>
      <c r="AT11" s="3">
        <f t="shared" si="44"/>
        <v>2</v>
      </c>
      <c r="AU11" s="3">
        <f t="shared" si="45"/>
        <v>0</v>
      </c>
      <c r="AV11" s="3">
        <f t="shared" si="46"/>
        <v>0</v>
      </c>
      <c r="AW11" s="3">
        <f t="shared" si="47"/>
        <v>0</v>
      </c>
      <c r="AX11" s="3">
        <f t="shared" si="48"/>
        <v>0</v>
      </c>
      <c r="AY11" s="3">
        <f t="shared" si="49"/>
        <v>0</v>
      </c>
      <c r="AZ11" s="3">
        <f t="shared" si="50"/>
        <v>0</v>
      </c>
      <c r="BA11" s="3">
        <f t="shared" si="51"/>
        <v>0</v>
      </c>
      <c r="BB11" s="3">
        <f t="shared" si="52"/>
        <v>0</v>
      </c>
      <c r="BC11" s="3">
        <f t="shared" si="53"/>
        <v>0</v>
      </c>
      <c r="BD11" s="3">
        <f t="shared" si="54"/>
        <v>0</v>
      </c>
      <c r="BE11" s="3">
        <f t="shared" si="55"/>
        <v>0</v>
      </c>
      <c r="BF11" s="3">
        <f t="shared" si="56"/>
        <v>0</v>
      </c>
      <c r="BG11" s="3">
        <f t="shared" si="57"/>
        <v>1</v>
      </c>
      <c r="BH11" s="3">
        <f t="shared" si="58"/>
        <v>1</v>
      </c>
      <c r="BI11" s="3">
        <f t="shared" si="59"/>
        <v>0</v>
      </c>
      <c r="BJ11" s="3">
        <f t="shared" si="60"/>
        <v>0</v>
      </c>
      <c r="BK11" s="3">
        <f t="shared" si="61"/>
        <v>1</v>
      </c>
      <c r="BL11" s="3">
        <f t="shared" si="62"/>
        <v>23</v>
      </c>
      <c r="BM11" s="3">
        <f t="shared" si="63"/>
        <v>51</v>
      </c>
      <c r="BN11" s="3">
        <f t="shared" si="64"/>
        <v>816</v>
      </c>
      <c r="BO11" s="3">
        <f t="shared" si="65"/>
        <v>0</v>
      </c>
      <c r="BP11" s="3">
        <f t="shared" si="66"/>
        <v>7</v>
      </c>
      <c r="BQ11" s="3">
        <f t="shared" si="67"/>
        <v>2</v>
      </c>
      <c r="BR11" s="3">
        <f t="shared" si="68"/>
        <v>4</v>
      </c>
      <c r="BS11" s="3">
        <f t="shared" si="69"/>
        <v>0</v>
      </c>
      <c r="BT11" s="3">
        <f t="shared" si="70"/>
        <v>5</v>
      </c>
      <c r="BU11" s="3">
        <f t="shared" si="71"/>
        <v>49</v>
      </c>
      <c r="BV11" s="3">
        <f t="shared" si="72"/>
        <v>153</v>
      </c>
      <c r="BW11" s="3">
        <f t="shared" si="73"/>
        <v>128</v>
      </c>
      <c r="BX11" s="3">
        <f t="shared" si="74"/>
        <v>6</v>
      </c>
      <c r="BY11" s="3">
        <f t="shared" si="75"/>
        <v>1</v>
      </c>
      <c r="BZ11" s="3">
        <f t="shared" si="76"/>
        <v>0</v>
      </c>
      <c r="CA11" s="3">
        <f t="shared" si="77"/>
        <v>0</v>
      </c>
      <c r="CB11" s="3">
        <f t="shared" si="78"/>
        <v>6</v>
      </c>
      <c r="CC11" s="3">
        <f t="shared" si="79"/>
        <v>0</v>
      </c>
      <c r="CD11" s="3">
        <f t="shared" si="80"/>
        <v>122</v>
      </c>
      <c r="CE11" s="3">
        <f t="shared" si="81"/>
        <v>0</v>
      </c>
      <c r="CF11" s="3">
        <f t="shared" si="82"/>
        <v>0</v>
      </c>
      <c r="CG11" s="3">
        <f t="shared" si="83"/>
        <v>304</v>
      </c>
      <c r="CH11" s="3">
        <f t="shared" si="84"/>
        <v>74</v>
      </c>
      <c r="CI11" s="3">
        <f t="shared" si="85"/>
        <v>19</v>
      </c>
      <c r="CJ11" s="3">
        <f t="shared" si="86"/>
        <v>0</v>
      </c>
      <c r="CK11" s="3">
        <f t="shared" si="87"/>
        <v>11877</v>
      </c>
      <c r="CL11" s="3">
        <f t="shared" si="88"/>
        <v>0</v>
      </c>
      <c r="CM11" s="3">
        <f t="shared" si="89"/>
        <v>0</v>
      </c>
      <c r="CN11" s="3">
        <f t="shared" si="90"/>
        <v>0</v>
      </c>
      <c r="CO11" s="3">
        <f t="shared" si="91"/>
        <v>0</v>
      </c>
      <c r="CP11" s="3">
        <f t="shared" si="92"/>
        <v>0</v>
      </c>
      <c r="CQ11" s="3">
        <f t="shared" si="93"/>
        <v>0</v>
      </c>
      <c r="CR11" s="3">
        <f t="shared" si="94"/>
        <v>0</v>
      </c>
      <c r="CS11" s="3">
        <f t="shared" si="95"/>
        <v>0</v>
      </c>
      <c r="CT11" s="3">
        <f t="shared" si="96"/>
        <v>0</v>
      </c>
      <c r="CU11" s="3">
        <f t="shared" si="97"/>
        <v>0</v>
      </c>
      <c r="CV11" s="3">
        <f t="shared" si="98"/>
        <v>1</v>
      </c>
      <c r="CW11" s="4">
        <f t="shared" si="99"/>
        <v>147348</v>
      </c>
    </row>
    <row r="12" spans="1:175">
      <c r="A12" s="2" t="s">
        <v>10</v>
      </c>
      <c r="B12" s="3">
        <f t="shared" si="0"/>
        <v>68248</v>
      </c>
      <c r="C12" s="3">
        <f t="shared" si="1"/>
        <v>38189</v>
      </c>
      <c r="D12" s="3">
        <f t="shared" si="2"/>
        <v>46114</v>
      </c>
      <c r="E12" s="3">
        <f t="shared" si="3"/>
        <v>264</v>
      </c>
      <c r="F12" s="3">
        <f t="shared" si="4"/>
        <v>2157</v>
      </c>
      <c r="G12" s="3">
        <f t="shared" si="5"/>
        <v>43</v>
      </c>
      <c r="H12" s="3">
        <f t="shared" si="6"/>
        <v>155</v>
      </c>
      <c r="I12" s="3">
        <f t="shared" si="7"/>
        <v>760</v>
      </c>
      <c r="J12" s="3">
        <f t="shared" si="8"/>
        <v>43341</v>
      </c>
      <c r="K12" s="3">
        <f t="shared" si="9"/>
        <v>115</v>
      </c>
      <c r="L12" s="3">
        <f t="shared" si="10"/>
        <v>1049</v>
      </c>
      <c r="M12" s="3">
        <f t="shared" si="11"/>
        <v>12</v>
      </c>
      <c r="N12" s="3">
        <f t="shared" si="12"/>
        <v>9</v>
      </c>
      <c r="O12" s="3">
        <f t="shared" si="13"/>
        <v>264</v>
      </c>
      <c r="P12" s="3">
        <f t="shared" si="14"/>
        <v>7846</v>
      </c>
      <c r="Q12" s="3">
        <f t="shared" si="15"/>
        <v>47</v>
      </c>
      <c r="R12" s="3">
        <f t="shared" si="16"/>
        <v>31</v>
      </c>
      <c r="S12" s="3">
        <f t="shared" si="17"/>
        <v>1882</v>
      </c>
      <c r="T12" s="3">
        <f t="shared" si="18"/>
        <v>16208</v>
      </c>
      <c r="U12" s="3">
        <f t="shared" si="19"/>
        <v>13885</v>
      </c>
      <c r="V12" s="3">
        <f t="shared" si="20"/>
        <v>461</v>
      </c>
      <c r="W12" s="3">
        <f t="shared" si="21"/>
        <v>73</v>
      </c>
      <c r="X12" s="3">
        <f t="shared" si="22"/>
        <v>259</v>
      </c>
      <c r="Y12" s="3">
        <f t="shared" si="23"/>
        <v>12</v>
      </c>
      <c r="Z12" s="3">
        <f t="shared" si="24"/>
        <v>12</v>
      </c>
      <c r="AA12" s="3">
        <f t="shared" si="25"/>
        <v>213</v>
      </c>
      <c r="AB12" s="3">
        <f t="shared" si="26"/>
        <v>406</v>
      </c>
      <c r="AC12" s="3">
        <f t="shared" si="27"/>
        <v>2</v>
      </c>
      <c r="AD12" s="3">
        <f t="shared" si="28"/>
        <v>32</v>
      </c>
      <c r="AE12" s="3">
        <f t="shared" si="29"/>
        <v>81</v>
      </c>
      <c r="AF12" s="3">
        <f t="shared" si="30"/>
        <v>0</v>
      </c>
      <c r="AG12" s="3">
        <f t="shared" si="31"/>
        <v>6</v>
      </c>
      <c r="AH12" s="3">
        <f t="shared" si="32"/>
        <v>2</v>
      </c>
      <c r="AI12" s="3">
        <f t="shared" si="33"/>
        <v>3</v>
      </c>
      <c r="AJ12" s="3">
        <f t="shared" si="34"/>
        <v>113</v>
      </c>
      <c r="AK12" s="3">
        <f t="shared" si="35"/>
        <v>10</v>
      </c>
      <c r="AL12" s="3">
        <f t="shared" si="36"/>
        <v>5</v>
      </c>
      <c r="AM12" s="3">
        <f t="shared" si="37"/>
        <v>15</v>
      </c>
      <c r="AN12" s="3">
        <f t="shared" si="38"/>
        <v>0</v>
      </c>
      <c r="AO12" s="3">
        <f t="shared" si="39"/>
        <v>1</v>
      </c>
      <c r="AP12" s="3">
        <f t="shared" si="40"/>
        <v>10</v>
      </c>
      <c r="AQ12" s="3">
        <f t="shared" si="41"/>
        <v>5</v>
      </c>
      <c r="AR12" s="3">
        <f t="shared" si="42"/>
        <v>0</v>
      </c>
      <c r="AS12" s="3">
        <f t="shared" si="43"/>
        <v>7</v>
      </c>
      <c r="AT12" s="3">
        <f t="shared" si="44"/>
        <v>23</v>
      </c>
      <c r="AU12" s="3">
        <f t="shared" si="45"/>
        <v>1</v>
      </c>
      <c r="AV12" s="3">
        <f t="shared" si="46"/>
        <v>0</v>
      </c>
      <c r="AW12" s="3">
        <f t="shared" si="47"/>
        <v>0</v>
      </c>
      <c r="AX12" s="3">
        <f t="shared" si="48"/>
        <v>0</v>
      </c>
      <c r="AY12" s="3">
        <f t="shared" si="49"/>
        <v>0</v>
      </c>
      <c r="AZ12" s="3">
        <f t="shared" si="50"/>
        <v>0</v>
      </c>
      <c r="BA12" s="3">
        <f t="shared" si="51"/>
        <v>0</v>
      </c>
      <c r="BB12" s="3">
        <f t="shared" si="52"/>
        <v>0</v>
      </c>
      <c r="BC12" s="3">
        <f t="shared" si="53"/>
        <v>0</v>
      </c>
      <c r="BD12" s="3">
        <f t="shared" si="54"/>
        <v>0</v>
      </c>
      <c r="BE12" s="3">
        <f t="shared" si="55"/>
        <v>0</v>
      </c>
      <c r="BF12" s="3">
        <f t="shared" si="56"/>
        <v>0</v>
      </c>
      <c r="BG12" s="3">
        <f t="shared" si="57"/>
        <v>1</v>
      </c>
      <c r="BH12" s="3">
        <f t="shared" si="58"/>
        <v>2</v>
      </c>
      <c r="BI12" s="3">
        <f t="shared" si="59"/>
        <v>0</v>
      </c>
      <c r="BJ12" s="3">
        <f t="shared" si="60"/>
        <v>0</v>
      </c>
      <c r="BK12" s="3">
        <f t="shared" si="61"/>
        <v>1</v>
      </c>
      <c r="BL12" s="3">
        <f t="shared" si="62"/>
        <v>16</v>
      </c>
      <c r="BM12" s="3">
        <f t="shared" si="63"/>
        <v>60</v>
      </c>
      <c r="BN12" s="3">
        <f t="shared" si="64"/>
        <v>1585</v>
      </c>
      <c r="BO12" s="3">
        <f t="shared" si="65"/>
        <v>0</v>
      </c>
      <c r="BP12" s="3">
        <f t="shared" si="66"/>
        <v>2</v>
      </c>
      <c r="BQ12" s="3">
        <f t="shared" si="67"/>
        <v>4</v>
      </c>
      <c r="BR12" s="3">
        <f t="shared" si="68"/>
        <v>2</v>
      </c>
      <c r="BS12" s="3">
        <f t="shared" si="69"/>
        <v>2</v>
      </c>
      <c r="BT12" s="3">
        <f t="shared" si="70"/>
        <v>5</v>
      </c>
      <c r="BU12" s="3">
        <f t="shared" si="71"/>
        <v>29</v>
      </c>
      <c r="BV12" s="3">
        <f t="shared" si="72"/>
        <v>156</v>
      </c>
      <c r="BW12" s="3">
        <f t="shared" si="73"/>
        <v>227</v>
      </c>
      <c r="BX12" s="3">
        <f t="shared" si="74"/>
        <v>9</v>
      </c>
      <c r="BY12" s="3">
        <f t="shared" si="75"/>
        <v>0</v>
      </c>
      <c r="BZ12" s="3">
        <f t="shared" si="76"/>
        <v>0</v>
      </c>
      <c r="CA12" s="3">
        <f t="shared" si="77"/>
        <v>0</v>
      </c>
      <c r="CB12" s="3">
        <f t="shared" si="78"/>
        <v>6</v>
      </c>
      <c r="CC12" s="3">
        <f t="shared" si="79"/>
        <v>1</v>
      </c>
      <c r="CD12" s="3">
        <f t="shared" si="80"/>
        <v>413</v>
      </c>
      <c r="CE12" s="3">
        <f t="shared" si="81"/>
        <v>0</v>
      </c>
      <c r="CF12" s="3">
        <f t="shared" si="82"/>
        <v>0</v>
      </c>
      <c r="CG12" s="3">
        <f t="shared" si="83"/>
        <v>3198</v>
      </c>
      <c r="CH12" s="3">
        <f t="shared" si="84"/>
        <v>175</v>
      </c>
      <c r="CI12" s="3">
        <f t="shared" si="85"/>
        <v>13</v>
      </c>
      <c r="CJ12" s="3">
        <f t="shared" si="86"/>
        <v>0</v>
      </c>
      <c r="CK12" s="3">
        <f t="shared" si="87"/>
        <v>11894</v>
      </c>
      <c r="CL12" s="3">
        <f t="shared" si="88"/>
        <v>7</v>
      </c>
      <c r="CM12" s="3">
        <f t="shared" si="89"/>
        <v>0</v>
      </c>
      <c r="CN12" s="3">
        <f t="shared" si="90"/>
        <v>0</v>
      </c>
      <c r="CO12" s="3">
        <f t="shared" si="91"/>
        <v>0</v>
      </c>
      <c r="CP12" s="3">
        <f t="shared" si="92"/>
        <v>0</v>
      </c>
      <c r="CQ12" s="3">
        <f t="shared" si="93"/>
        <v>0</v>
      </c>
      <c r="CR12" s="3">
        <f t="shared" si="94"/>
        <v>0</v>
      </c>
      <c r="CS12" s="3">
        <f t="shared" si="95"/>
        <v>0</v>
      </c>
      <c r="CT12" s="3">
        <f t="shared" si="96"/>
        <v>0</v>
      </c>
      <c r="CU12" s="3">
        <f t="shared" si="97"/>
        <v>0</v>
      </c>
      <c r="CV12" s="3">
        <f t="shared" si="98"/>
        <v>0</v>
      </c>
      <c r="CW12" s="4">
        <f t="shared" si="99"/>
        <v>260179</v>
      </c>
    </row>
    <row r="13" spans="1:175">
      <c r="A13" s="2" t="s">
        <v>11</v>
      </c>
      <c r="B13" s="3">
        <f t="shared" si="0"/>
        <v>107688</v>
      </c>
      <c r="C13" s="3">
        <f t="shared" si="1"/>
        <v>70797</v>
      </c>
      <c r="D13" s="3">
        <f t="shared" si="2"/>
        <v>94728</v>
      </c>
      <c r="E13" s="3">
        <f t="shared" si="3"/>
        <v>5145</v>
      </c>
      <c r="F13" s="3">
        <f t="shared" si="4"/>
        <v>15584</v>
      </c>
      <c r="G13" s="3">
        <f t="shared" si="5"/>
        <v>1436</v>
      </c>
      <c r="H13" s="3">
        <f t="shared" si="6"/>
        <v>2867</v>
      </c>
      <c r="I13" s="3">
        <f t="shared" si="7"/>
        <v>6848</v>
      </c>
      <c r="J13" s="3">
        <f t="shared" si="8"/>
        <v>1857</v>
      </c>
      <c r="K13" s="3">
        <f t="shared" si="9"/>
        <v>49</v>
      </c>
      <c r="L13" s="3">
        <f t="shared" si="10"/>
        <v>1303</v>
      </c>
      <c r="M13" s="3">
        <f t="shared" si="11"/>
        <v>20</v>
      </c>
      <c r="N13" s="3">
        <f t="shared" si="12"/>
        <v>47</v>
      </c>
      <c r="O13" s="3">
        <f t="shared" si="13"/>
        <v>727</v>
      </c>
      <c r="P13" s="3">
        <f t="shared" si="14"/>
        <v>51783</v>
      </c>
      <c r="Q13" s="3">
        <f t="shared" si="15"/>
        <v>1863</v>
      </c>
      <c r="R13" s="3">
        <f t="shared" si="16"/>
        <v>399</v>
      </c>
      <c r="S13" s="3">
        <f t="shared" si="17"/>
        <v>4353</v>
      </c>
      <c r="T13" s="3">
        <f t="shared" si="18"/>
        <v>19999</v>
      </c>
      <c r="U13" s="3">
        <f t="shared" si="19"/>
        <v>1316</v>
      </c>
      <c r="V13" s="3">
        <f t="shared" si="20"/>
        <v>314</v>
      </c>
      <c r="W13" s="3">
        <f t="shared" si="21"/>
        <v>29</v>
      </c>
      <c r="X13" s="3">
        <f t="shared" si="22"/>
        <v>1347</v>
      </c>
      <c r="Y13" s="3">
        <f t="shared" si="23"/>
        <v>40</v>
      </c>
      <c r="Z13" s="3">
        <f t="shared" si="24"/>
        <v>19</v>
      </c>
      <c r="AA13" s="3">
        <f t="shared" si="25"/>
        <v>946</v>
      </c>
      <c r="AB13" s="3">
        <f t="shared" si="26"/>
        <v>416</v>
      </c>
      <c r="AC13" s="3">
        <f t="shared" si="27"/>
        <v>33</v>
      </c>
      <c r="AD13" s="3">
        <f t="shared" si="28"/>
        <v>549</v>
      </c>
      <c r="AE13" s="3">
        <f t="shared" si="29"/>
        <v>510</v>
      </c>
      <c r="AF13" s="3">
        <f t="shared" si="30"/>
        <v>0</v>
      </c>
      <c r="AG13" s="3">
        <f t="shared" si="31"/>
        <v>47</v>
      </c>
      <c r="AH13" s="3">
        <f t="shared" si="32"/>
        <v>8</v>
      </c>
      <c r="AI13" s="3">
        <f t="shared" si="33"/>
        <v>16</v>
      </c>
      <c r="AJ13" s="3">
        <f t="shared" si="34"/>
        <v>371</v>
      </c>
      <c r="AK13" s="3">
        <f t="shared" si="35"/>
        <v>36</v>
      </c>
      <c r="AL13" s="3">
        <f t="shared" si="36"/>
        <v>4</v>
      </c>
      <c r="AM13" s="3">
        <f t="shared" si="37"/>
        <v>4</v>
      </c>
      <c r="AN13" s="3">
        <f t="shared" si="38"/>
        <v>1</v>
      </c>
      <c r="AO13" s="3">
        <f t="shared" si="39"/>
        <v>4</v>
      </c>
      <c r="AP13" s="3">
        <f t="shared" si="40"/>
        <v>3</v>
      </c>
      <c r="AQ13" s="3">
        <f t="shared" si="41"/>
        <v>31</v>
      </c>
      <c r="AR13" s="3">
        <f t="shared" si="42"/>
        <v>2</v>
      </c>
      <c r="AS13" s="3">
        <f t="shared" si="43"/>
        <v>68</v>
      </c>
      <c r="AT13" s="3">
        <f t="shared" si="44"/>
        <v>36</v>
      </c>
      <c r="AU13" s="3">
        <f t="shared" si="45"/>
        <v>10</v>
      </c>
      <c r="AV13" s="3">
        <f t="shared" si="46"/>
        <v>0</v>
      </c>
      <c r="AW13" s="3">
        <f t="shared" si="47"/>
        <v>2</v>
      </c>
      <c r="AX13" s="3">
        <f t="shared" si="48"/>
        <v>0</v>
      </c>
      <c r="AY13" s="3">
        <f t="shared" si="49"/>
        <v>2</v>
      </c>
      <c r="AZ13" s="3">
        <f t="shared" si="50"/>
        <v>0</v>
      </c>
      <c r="BA13" s="3">
        <f t="shared" si="51"/>
        <v>0</v>
      </c>
      <c r="BB13" s="3">
        <f t="shared" si="52"/>
        <v>0</v>
      </c>
      <c r="BC13" s="3">
        <f t="shared" si="53"/>
        <v>0</v>
      </c>
      <c r="BD13" s="3">
        <f t="shared" si="54"/>
        <v>0</v>
      </c>
      <c r="BE13" s="3">
        <f t="shared" si="55"/>
        <v>0</v>
      </c>
      <c r="BF13" s="3">
        <f t="shared" si="56"/>
        <v>0</v>
      </c>
      <c r="BG13" s="3">
        <f t="shared" si="57"/>
        <v>0</v>
      </c>
      <c r="BH13" s="3">
        <f t="shared" si="58"/>
        <v>0</v>
      </c>
      <c r="BI13" s="3">
        <f t="shared" si="59"/>
        <v>1</v>
      </c>
      <c r="BJ13" s="3">
        <f t="shared" si="60"/>
        <v>1</v>
      </c>
      <c r="BK13" s="3">
        <f t="shared" si="61"/>
        <v>8</v>
      </c>
      <c r="BL13" s="3">
        <f t="shared" si="62"/>
        <v>26</v>
      </c>
      <c r="BM13" s="3">
        <f t="shared" si="63"/>
        <v>1254</v>
      </c>
      <c r="BN13" s="3">
        <f t="shared" si="64"/>
        <v>3419</v>
      </c>
      <c r="BO13" s="3">
        <f t="shared" si="65"/>
        <v>3</v>
      </c>
      <c r="BP13" s="3">
        <f t="shared" si="66"/>
        <v>108</v>
      </c>
      <c r="BQ13" s="3">
        <f t="shared" si="67"/>
        <v>78</v>
      </c>
      <c r="BR13" s="3">
        <f t="shared" si="68"/>
        <v>14</v>
      </c>
      <c r="BS13" s="3">
        <f t="shared" si="69"/>
        <v>5</v>
      </c>
      <c r="BT13" s="3">
        <f t="shared" si="70"/>
        <v>58</v>
      </c>
      <c r="BU13" s="3">
        <f t="shared" si="71"/>
        <v>746</v>
      </c>
      <c r="BV13" s="3">
        <f t="shared" si="72"/>
        <v>322</v>
      </c>
      <c r="BW13" s="3">
        <f t="shared" si="73"/>
        <v>663</v>
      </c>
      <c r="BX13" s="3">
        <f t="shared" si="74"/>
        <v>90</v>
      </c>
      <c r="BY13" s="3">
        <f t="shared" si="75"/>
        <v>7</v>
      </c>
      <c r="BZ13" s="3">
        <f t="shared" si="76"/>
        <v>0</v>
      </c>
      <c r="CA13" s="3">
        <f t="shared" si="77"/>
        <v>3</v>
      </c>
      <c r="CB13" s="3">
        <f t="shared" si="78"/>
        <v>27</v>
      </c>
      <c r="CC13" s="3">
        <f t="shared" si="79"/>
        <v>6</v>
      </c>
      <c r="CD13" s="3">
        <f t="shared" si="80"/>
        <v>1003</v>
      </c>
      <c r="CE13" s="3">
        <f t="shared" si="81"/>
        <v>2</v>
      </c>
      <c r="CF13" s="3">
        <f t="shared" si="82"/>
        <v>2</v>
      </c>
      <c r="CG13" s="3">
        <f t="shared" si="83"/>
        <v>9912</v>
      </c>
      <c r="CH13" s="3">
        <f t="shared" si="84"/>
        <v>12</v>
      </c>
      <c r="CI13" s="3">
        <f t="shared" si="85"/>
        <v>1</v>
      </c>
      <c r="CJ13" s="3">
        <f t="shared" si="86"/>
        <v>3</v>
      </c>
      <c r="CK13" s="3">
        <f t="shared" si="87"/>
        <v>37526</v>
      </c>
      <c r="CL13" s="3">
        <f t="shared" si="88"/>
        <v>290</v>
      </c>
      <c r="CM13" s="3">
        <f t="shared" si="89"/>
        <v>0</v>
      </c>
      <c r="CN13" s="3">
        <f t="shared" si="90"/>
        <v>0</v>
      </c>
      <c r="CO13" s="3">
        <f t="shared" si="91"/>
        <v>0</v>
      </c>
      <c r="CP13" s="3">
        <f t="shared" si="92"/>
        <v>0</v>
      </c>
      <c r="CQ13" s="3">
        <f t="shared" si="93"/>
        <v>0</v>
      </c>
      <c r="CR13" s="3">
        <f t="shared" si="94"/>
        <v>0</v>
      </c>
      <c r="CS13" s="3">
        <f t="shared" si="95"/>
        <v>0</v>
      </c>
      <c r="CT13" s="3">
        <f t="shared" si="96"/>
        <v>4</v>
      </c>
      <c r="CU13" s="3">
        <f t="shared" si="97"/>
        <v>0</v>
      </c>
      <c r="CV13" s="3">
        <f t="shared" si="98"/>
        <v>8</v>
      </c>
      <c r="CW13" s="4">
        <f t="shared" si="99"/>
        <v>449259</v>
      </c>
    </row>
    <row r="14" spans="1:175">
      <c r="A14" s="2" t="s">
        <v>12</v>
      </c>
      <c r="B14" s="3">
        <f t="shared" si="0"/>
        <v>47446</v>
      </c>
      <c r="C14" s="3">
        <f t="shared" si="1"/>
        <v>33299</v>
      </c>
      <c r="D14" s="3">
        <f t="shared" si="2"/>
        <v>26785</v>
      </c>
      <c r="E14" s="3">
        <f t="shared" si="3"/>
        <v>1611</v>
      </c>
      <c r="F14" s="3">
        <f t="shared" si="4"/>
        <v>6978</v>
      </c>
      <c r="G14" s="3">
        <f t="shared" si="5"/>
        <v>301</v>
      </c>
      <c r="H14" s="3">
        <f t="shared" si="6"/>
        <v>714</v>
      </c>
      <c r="I14" s="3">
        <f t="shared" si="7"/>
        <v>403</v>
      </c>
      <c r="J14" s="3">
        <f t="shared" si="8"/>
        <v>7215</v>
      </c>
      <c r="K14" s="3">
        <f t="shared" si="9"/>
        <v>34</v>
      </c>
      <c r="L14" s="3">
        <f t="shared" si="10"/>
        <v>1060</v>
      </c>
      <c r="M14" s="3">
        <f t="shared" si="11"/>
        <v>9</v>
      </c>
      <c r="N14" s="3">
        <f t="shared" si="12"/>
        <v>16</v>
      </c>
      <c r="O14" s="3">
        <f t="shared" si="13"/>
        <v>321</v>
      </c>
      <c r="P14" s="3">
        <f t="shared" si="14"/>
        <v>4283</v>
      </c>
      <c r="Q14" s="3">
        <f t="shared" si="15"/>
        <v>585</v>
      </c>
      <c r="R14" s="3">
        <f t="shared" si="16"/>
        <v>116</v>
      </c>
      <c r="S14" s="3">
        <f t="shared" si="17"/>
        <v>4713</v>
      </c>
      <c r="T14" s="3">
        <f t="shared" si="18"/>
        <v>1248</v>
      </c>
      <c r="U14" s="3">
        <f t="shared" si="19"/>
        <v>1366</v>
      </c>
      <c r="V14" s="3">
        <f t="shared" si="20"/>
        <v>64</v>
      </c>
      <c r="W14" s="3">
        <f t="shared" si="21"/>
        <v>15</v>
      </c>
      <c r="X14" s="3">
        <f t="shared" si="22"/>
        <v>64</v>
      </c>
      <c r="Y14" s="3">
        <f t="shared" si="23"/>
        <v>8</v>
      </c>
      <c r="Z14" s="3">
        <f t="shared" si="24"/>
        <v>15</v>
      </c>
      <c r="AA14" s="3">
        <f t="shared" si="25"/>
        <v>536</v>
      </c>
      <c r="AB14" s="3">
        <f t="shared" si="26"/>
        <v>473</v>
      </c>
      <c r="AC14" s="3">
        <f t="shared" si="27"/>
        <v>5</v>
      </c>
      <c r="AD14" s="3">
        <f t="shared" si="28"/>
        <v>36</v>
      </c>
      <c r="AE14" s="3">
        <f t="shared" si="29"/>
        <v>87</v>
      </c>
      <c r="AF14" s="3">
        <f t="shared" si="30"/>
        <v>2</v>
      </c>
      <c r="AG14" s="3">
        <f t="shared" si="31"/>
        <v>7</v>
      </c>
      <c r="AH14" s="3">
        <f t="shared" si="32"/>
        <v>1</v>
      </c>
      <c r="AI14" s="3">
        <f t="shared" si="33"/>
        <v>8</v>
      </c>
      <c r="AJ14" s="3">
        <f t="shared" si="34"/>
        <v>112</v>
      </c>
      <c r="AK14" s="3">
        <f t="shared" si="35"/>
        <v>11</v>
      </c>
      <c r="AL14" s="3">
        <f t="shared" si="36"/>
        <v>2</v>
      </c>
      <c r="AM14" s="3">
        <f t="shared" si="37"/>
        <v>1</v>
      </c>
      <c r="AN14" s="3">
        <f t="shared" si="38"/>
        <v>2</v>
      </c>
      <c r="AO14" s="3">
        <f t="shared" si="39"/>
        <v>1</v>
      </c>
      <c r="AP14" s="3">
        <f t="shared" si="40"/>
        <v>7</v>
      </c>
      <c r="AQ14" s="3">
        <f t="shared" si="41"/>
        <v>7</v>
      </c>
      <c r="AR14" s="3">
        <f t="shared" si="42"/>
        <v>1</v>
      </c>
      <c r="AS14" s="3">
        <f t="shared" si="43"/>
        <v>44</v>
      </c>
      <c r="AT14" s="3">
        <f t="shared" si="44"/>
        <v>6</v>
      </c>
      <c r="AU14" s="3">
        <f t="shared" si="45"/>
        <v>2</v>
      </c>
      <c r="AV14" s="3">
        <f t="shared" si="46"/>
        <v>0</v>
      </c>
      <c r="AW14" s="3">
        <f t="shared" si="47"/>
        <v>0</v>
      </c>
      <c r="AX14" s="3">
        <f t="shared" si="48"/>
        <v>0</v>
      </c>
      <c r="AY14" s="3">
        <f t="shared" si="49"/>
        <v>0</v>
      </c>
      <c r="AZ14" s="3">
        <f t="shared" si="50"/>
        <v>0</v>
      </c>
      <c r="BA14" s="3">
        <f t="shared" si="51"/>
        <v>0</v>
      </c>
      <c r="BB14" s="3">
        <f t="shared" si="52"/>
        <v>0</v>
      </c>
      <c r="BC14" s="3">
        <f t="shared" si="53"/>
        <v>0</v>
      </c>
      <c r="BD14" s="3">
        <f t="shared" si="54"/>
        <v>0</v>
      </c>
      <c r="BE14" s="3">
        <f t="shared" si="55"/>
        <v>0</v>
      </c>
      <c r="BF14" s="3">
        <f t="shared" si="56"/>
        <v>0</v>
      </c>
      <c r="BG14" s="3">
        <f t="shared" si="57"/>
        <v>1</v>
      </c>
      <c r="BH14" s="3">
        <f t="shared" si="58"/>
        <v>0</v>
      </c>
      <c r="BI14" s="3">
        <f t="shared" si="59"/>
        <v>1</v>
      </c>
      <c r="BJ14" s="3">
        <f t="shared" si="60"/>
        <v>1</v>
      </c>
      <c r="BK14" s="3">
        <f t="shared" si="61"/>
        <v>3</v>
      </c>
      <c r="BL14" s="3">
        <f t="shared" si="62"/>
        <v>24</v>
      </c>
      <c r="BM14" s="3">
        <f t="shared" si="63"/>
        <v>281</v>
      </c>
      <c r="BN14" s="3">
        <f t="shared" si="64"/>
        <v>1489</v>
      </c>
      <c r="BO14" s="3">
        <f t="shared" si="65"/>
        <v>0</v>
      </c>
      <c r="BP14" s="3">
        <f t="shared" si="66"/>
        <v>32</v>
      </c>
      <c r="BQ14" s="3">
        <f t="shared" si="67"/>
        <v>12</v>
      </c>
      <c r="BR14" s="3">
        <f t="shared" si="68"/>
        <v>1</v>
      </c>
      <c r="BS14" s="3">
        <f t="shared" si="69"/>
        <v>1</v>
      </c>
      <c r="BT14" s="3">
        <f t="shared" si="70"/>
        <v>12</v>
      </c>
      <c r="BU14" s="3">
        <f t="shared" si="71"/>
        <v>116</v>
      </c>
      <c r="BV14" s="3">
        <f t="shared" si="72"/>
        <v>167</v>
      </c>
      <c r="BW14" s="3">
        <f t="shared" si="73"/>
        <v>196</v>
      </c>
      <c r="BX14" s="3">
        <f t="shared" si="74"/>
        <v>19</v>
      </c>
      <c r="BY14" s="3">
        <f t="shared" si="75"/>
        <v>1</v>
      </c>
      <c r="BZ14" s="3">
        <f t="shared" si="76"/>
        <v>0</v>
      </c>
      <c r="CA14" s="3">
        <f t="shared" si="77"/>
        <v>1</v>
      </c>
      <c r="CB14" s="3">
        <f t="shared" si="78"/>
        <v>78</v>
      </c>
      <c r="CC14" s="3">
        <f t="shared" si="79"/>
        <v>0</v>
      </c>
      <c r="CD14" s="3">
        <f t="shared" si="80"/>
        <v>672</v>
      </c>
      <c r="CE14" s="3">
        <f t="shared" si="81"/>
        <v>1</v>
      </c>
      <c r="CF14" s="3">
        <f t="shared" si="82"/>
        <v>0</v>
      </c>
      <c r="CG14" s="3">
        <f t="shared" si="83"/>
        <v>537</v>
      </c>
      <c r="CH14" s="3">
        <f t="shared" si="84"/>
        <v>7</v>
      </c>
      <c r="CI14" s="3">
        <f t="shared" si="85"/>
        <v>0</v>
      </c>
      <c r="CJ14" s="3">
        <f t="shared" si="86"/>
        <v>2</v>
      </c>
      <c r="CK14" s="3">
        <f t="shared" si="87"/>
        <v>14175</v>
      </c>
      <c r="CL14" s="3">
        <f t="shared" si="88"/>
        <v>1</v>
      </c>
      <c r="CM14" s="3">
        <f t="shared" si="89"/>
        <v>0</v>
      </c>
      <c r="CN14" s="3">
        <f t="shared" si="90"/>
        <v>0</v>
      </c>
      <c r="CO14" s="3">
        <f t="shared" si="91"/>
        <v>0</v>
      </c>
      <c r="CP14" s="3">
        <f t="shared" si="92"/>
        <v>0</v>
      </c>
      <c r="CQ14" s="3">
        <f t="shared" si="93"/>
        <v>0</v>
      </c>
      <c r="CR14" s="3">
        <f t="shared" si="94"/>
        <v>0</v>
      </c>
      <c r="CS14" s="3">
        <f t="shared" si="95"/>
        <v>0</v>
      </c>
      <c r="CT14" s="3">
        <f t="shared" si="96"/>
        <v>0</v>
      </c>
      <c r="CU14" s="3">
        <f t="shared" si="97"/>
        <v>0</v>
      </c>
      <c r="CV14" s="3">
        <f t="shared" si="98"/>
        <v>0</v>
      </c>
      <c r="CW14" s="4">
        <f t="shared" si="99"/>
        <v>157851</v>
      </c>
    </row>
    <row r="15" spans="1:175">
      <c r="A15" s="1" t="s">
        <v>13</v>
      </c>
      <c r="B15" s="4">
        <f>SUM(B5:B14)</f>
        <v>1713155</v>
      </c>
      <c r="C15" s="4">
        <f t="shared" ref="C15:BN15" si="100">SUM(C5:C14)</f>
        <v>854961</v>
      </c>
      <c r="D15" s="4">
        <f t="shared" si="100"/>
        <v>835525</v>
      </c>
      <c r="E15" s="4">
        <f t="shared" si="100"/>
        <v>19082</v>
      </c>
      <c r="F15" s="4">
        <f t="shared" si="100"/>
        <v>79800</v>
      </c>
      <c r="G15" s="4">
        <f t="shared" si="100"/>
        <v>4846</v>
      </c>
      <c r="H15" s="4">
        <f t="shared" si="100"/>
        <v>9689</v>
      </c>
      <c r="I15" s="4">
        <f t="shared" si="100"/>
        <v>20167</v>
      </c>
      <c r="J15" s="4">
        <f t="shared" si="100"/>
        <v>837184</v>
      </c>
      <c r="K15" s="4">
        <f t="shared" si="100"/>
        <v>2050</v>
      </c>
      <c r="L15" s="4">
        <f t="shared" si="100"/>
        <v>31697</v>
      </c>
      <c r="M15" s="4">
        <f t="shared" si="100"/>
        <v>1896</v>
      </c>
      <c r="N15" s="4">
        <f t="shared" si="100"/>
        <v>424</v>
      </c>
      <c r="O15" s="4">
        <f t="shared" si="100"/>
        <v>4693</v>
      </c>
      <c r="P15" s="4">
        <f t="shared" si="100"/>
        <v>143103</v>
      </c>
      <c r="Q15" s="4">
        <f t="shared" si="100"/>
        <v>5194</v>
      </c>
      <c r="R15" s="4">
        <f t="shared" si="100"/>
        <v>1738</v>
      </c>
      <c r="S15" s="4">
        <f t="shared" si="100"/>
        <v>51258</v>
      </c>
      <c r="T15" s="4">
        <f t="shared" si="100"/>
        <v>175332</v>
      </c>
      <c r="U15" s="4">
        <f t="shared" si="100"/>
        <v>126999</v>
      </c>
      <c r="V15" s="4">
        <f t="shared" si="100"/>
        <v>2201</v>
      </c>
      <c r="W15" s="4">
        <f t="shared" si="100"/>
        <v>873</v>
      </c>
      <c r="X15" s="4">
        <f t="shared" si="100"/>
        <v>4084</v>
      </c>
      <c r="Y15" s="4">
        <f t="shared" si="100"/>
        <v>295</v>
      </c>
      <c r="Z15" s="4">
        <f t="shared" si="100"/>
        <v>347</v>
      </c>
      <c r="AA15" s="4">
        <f t="shared" si="100"/>
        <v>8571</v>
      </c>
      <c r="AB15" s="4">
        <f t="shared" si="100"/>
        <v>9549</v>
      </c>
      <c r="AC15" s="4">
        <f t="shared" si="100"/>
        <v>107</v>
      </c>
      <c r="AD15" s="4">
        <f t="shared" si="100"/>
        <v>1655</v>
      </c>
      <c r="AE15" s="4">
        <f t="shared" si="100"/>
        <v>2738</v>
      </c>
      <c r="AF15" s="4">
        <f t="shared" si="100"/>
        <v>32</v>
      </c>
      <c r="AG15" s="4">
        <f t="shared" si="100"/>
        <v>217</v>
      </c>
      <c r="AH15" s="4">
        <f t="shared" si="100"/>
        <v>34</v>
      </c>
      <c r="AI15" s="4">
        <f t="shared" si="100"/>
        <v>105</v>
      </c>
      <c r="AJ15" s="4">
        <f t="shared" si="100"/>
        <v>2240</v>
      </c>
      <c r="AK15" s="4">
        <f t="shared" si="100"/>
        <v>156</v>
      </c>
      <c r="AL15" s="4">
        <f t="shared" si="100"/>
        <v>104</v>
      </c>
      <c r="AM15" s="4">
        <f t="shared" si="100"/>
        <v>267</v>
      </c>
      <c r="AN15" s="4">
        <f t="shared" si="100"/>
        <v>28</v>
      </c>
      <c r="AO15" s="4">
        <f t="shared" si="100"/>
        <v>22</v>
      </c>
      <c r="AP15" s="4">
        <f t="shared" si="100"/>
        <v>217</v>
      </c>
      <c r="AQ15" s="4">
        <f t="shared" si="100"/>
        <v>104</v>
      </c>
      <c r="AR15" s="4">
        <f t="shared" si="100"/>
        <v>6</v>
      </c>
      <c r="AS15" s="4">
        <f t="shared" si="100"/>
        <v>376</v>
      </c>
      <c r="AT15" s="4">
        <f t="shared" si="100"/>
        <v>414</v>
      </c>
      <c r="AU15" s="4">
        <f t="shared" si="100"/>
        <v>75</v>
      </c>
      <c r="AV15" s="4">
        <f t="shared" si="100"/>
        <v>2</v>
      </c>
      <c r="AW15" s="4">
        <f t="shared" si="100"/>
        <v>5</v>
      </c>
      <c r="AX15" s="4">
        <f t="shared" si="100"/>
        <v>3</v>
      </c>
      <c r="AY15" s="4">
        <f t="shared" si="100"/>
        <v>5</v>
      </c>
      <c r="AZ15" s="4">
        <f t="shared" si="100"/>
        <v>0</v>
      </c>
      <c r="BA15" s="4">
        <f t="shared" si="100"/>
        <v>0</v>
      </c>
      <c r="BB15" s="4">
        <f t="shared" si="100"/>
        <v>0</v>
      </c>
      <c r="BC15" s="4">
        <f t="shared" si="100"/>
        <v>0</v>
      </c>
      <c r="BD15" s="4">
        <f t="shared" si="100"/>
        <v>1</v>
      </c>
      <c r="BE15" s="4">
        <f t="shared" si="100"/>
        <v>1</v>
      </c>
      <c r="BF15" s="4">
        <f t="shared" si="100"/>
        <v>0</v>
      </c>
      <c r="BG15" s="4">
        <f t="shared" si="100"/>
        <v>8</v>
      </c>
      <c r="BH15" s="4">
        <f t="shared" si="100"/>
        <v>10</v>
      </c>
      <c r="BI15" s="4">
        <f t="shared" si="100"/>
        <v>3</v>
      </c>
      <c r="BJ15" s="4">
        <f t="shared" si="100"/>
        <v>2</v>
      </c>
      <c r="BK15" s="4">
        <f t="shared" si="100"/>
        <v>32</v>
      </c>
      <c r="BL15" s="4">
        <f t="shared" si="100"/>
        <v>212</v>
      </c>
      <c r="BM15" s="4">
        <f t="shared" si="100"/>
        <v>3914</v>
      </c>
      <c r="BN15" s="4">
        <f t="shared" si="100"/>
        <v>44770</v>
      </c>
      <c r="BO15" s="4">
        <f t="shared" ref="BO15:CV15" si="101">SUM(BO5:BO14)</f>
        <v>5</v>
      </c>
      <c r="BP15" s="4">
        <f t="shared" si="101"/>
        <v>368</v>
      </c>
      <c r="BQ15" s="4">
        <f t="shared" si="101"/>
        <v>148</v>
      </c>
      <c r="BR15" s="4">
        <f t="shared" si="101"/>
        <v>58</v>
      </c>
      <c r="BS15" s="4">
        <f t="shared" si="101"/>
        <v>15</v>
      </c>
      <c r="BT15" s="4">
        <f t="shared" si="101"/>
        <v>173</v>
      </c>
      <c r="BU15" s="4">
        <f t="shared" si="101"/>
        <v>1729</v>
      </c>
      <c r="BV15" s="4">
        <f t="shared" si="101"/>
        <v>4053</v>
      </c>
      <c r="BW15" s="4">
        <f t="shared" si="101"/>
        <v>5567</v>
      </c>
      <c r="BX15" s="4">
        <f t="shared" si="101"/>
        <v>408</v>
      </c>
      <c r="BY15" s="4">
        <f t="shared" si="101"/>
        <v>18</v>
      </c>
      <c r="BZ15" s="4">
        <f t="shared" si="101"/>
        <v>1</v>
      </c>
      <c r="CA15" s="4">
        <f t="shared" si="101"/>
        <v>18</v>
      </c>
      <c r="CB15" s="4">
        <f t="shared" si="101"/>
        <v>868</v>
      </c>
      <c r="CC15" s="4">
        <f t="shared" si="101"/>
        <v>97</v>
      </c>
      <c r="CD15" s="4">
        <f t="shared" si="101"/>
        <v>12915</v>
      </c>
      <c r="CE15" s="4">
        <f t="shared" si="101"/>
        <v>33</v>
      </c>
      <c r="CF15" s="4">
        <f t="shared" si="101"/>
        <v>18</v>
      </c>
      <c r="CG15" s="4">
        <f t="shared" si="101"/>
        <v>73776</v>
      </c>
      <c r="CH15" s="4">
        <f t="shared" si="101"/>
        <v>4081</v>
      </c>
      <c r="CI15" s="4">
        <f t="shared" si="101"/>
        <v>300</v>
      </c>
      <c r="CJ15" s="4">
        <f t="shared" si="101"/>
        <v>8</v>
      </c>
      <c r="CK15" s="4">
        <f t="shared" si="101"/>
        <v>426149</v>
      </c>
      <c r="CL15" s="4">
        <f t="shared" si="101"/>
        <v>1167</v>
      </c>
      <c r="CM15" s="4">
        <f t="shared" si="101"/>
        <v>0</v>
      </c>
      <c r="CN15" s="4">
        <f t="shared" si="101"/>
        <v>1</v>
      </c>
      <c r="CO15" s="4">
        <f t="shared" si="101"/>
        <v>1</v>
      </c>
      <c r="CP15" s="4">
        <f t="shared" si="101"/>
        <v>0</v>
      </c>
      <c r="CQ15" s="4">
        <f t="shared" si="101"/>
        <v>1</v>
      </c>
      <c r="CR15" s="4">
        <f t="shared" si="101"/>
        <v>0</v>
      </c>
      <c r="CS15" s="4">
        <f t="shared" si="101"/>
        <v>2</v>
      </c>
      <c r="CT15" s="4">
        <f t="shared" si="101"/>
        <v>7</v>
      </c>
      <c r="CU15" s="4">
        <f t="shared" si="101"/>
        <v>0</v>
      </c>
      <c r="CV15" s="4">
        <f t="shared" si="101"/>
        <v>20</v>
      </c>
      <c r="CW15" s="4">
        <f>SUM(CW5:CW14)</f>
        <v>5534583</v>
      </c>
    </row>
    <row r="16" spans="1:175">
      <c r="A16" s="9" t="s">
        <v>36</v>
      </c>
    </row>
    <row r="33" spans="1:199">
      <c r="A33" s="10"/>
      <c r="B33" s="1" t="s">
        <v>236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</row>
    <row r="34" spans="1:199">
      <c r="A34" s="2"/>
      <c r="B34" s="1" t="s">
        <v>38</v>
      </c>
      <c r="C34" s="1" t="s">
        <v>39</v>
      </c>
      <c r="D34" s="1" t="s">
        <v>40</v>
      </c>
      <c r="E34" s="1" t="s">
        <v>41</v>
      </c>
      <c r="F34" s="1" t="s">
        <v>42</v>
      </c>
      <c r="G34" s="1" t="s">
        <v>43</v>
      </c>
      <c r="H34" s="1" t="s">
        <v>44</v>
      </c>
      <c r="I34" s="1" t="s">
        <v>45</v>
      </c>
      <c r="J34" s="1" t="s">
        <v>46</v>
      </c>
      <c r="K34" s="1" t="s">
        <v>47</v>
      </c>
      <c r="L34" s="1" t="s">
        <v>48</v>
      </c>
      <c r="M34" s="1" t="s">
        <v>49</v>
      </c>
      <c r="N34" s="1" t="s">
        <v>50</v>
      </c>
      <c r="O34" s="1" t="s">
        <v>51</v>
      </c>
      <c r="P34" s="1" t="s">
        <v>52</v>
      </c>
      <c r="Q34" s="1" t="s">
        <v>53</v>
      </c>
      <c r="R34" s="1" t="s">
        <v>54</v>
      </c>
      <c r="S34" s="1" t="s">
        <v>55</v>
      </c>
      <c r="T34" s="1" t="s">
        <v>56</v>
      </c>
      <c r="U34" s="1" t="s">
        <v>57</v>
      </c>
      <c r="V34" s="1" t="s">
        <v>58</v>
      </c>
      <c r="W34" s="1" t="s">
        <v>59</v>
      </c>
      <c r="X34" s="1" t="s">
        <v>60</v>
      </c>
      <c r="Y34" s="1" t="s">
        <v>61</v>
      </c>
      <c r="Z34" s="1" t="s">
        <v>62</v>
      </c>
      <c r="AA34" s="1" t="s">
        <v>63</v>
      </c>
      <c r="AB34" s="1" t="s">
        <v>64</v>
      </c>
      <c r="AC34" s="1" t="s">
        <v>65</v>
      </c>
      <c r="AD34" s="1" t="s">
        <v>66</v>
      </c>
      <c r="AE34" s="1" t="s">
        <v>67</v>
      </c>
      <c r="AF34" s="1" t="s">
        <v>68</v>
      </c>
      <c r="AG34" s="1" t="s">
        <v>69</v>
      </c>
      <c r="AH34" s="1" t="s">
        <v>70</v>
      </c>
      <c r="AI34" s="1" t="s">
        <v>71</v>
      </c>
      <c r="AJ34" s="1" t="s">
        <v>72</v>
      </c>
      <c r="AK34" s="1" t="s">
        <v>73</v>
      </c>
      <c r="AL34" s="1" t="s">
        <v>74</v>
      </c>
      <c r="AM34" s="1" t="s">
        <v>75</v>
      </c>
      <c r="AN34" s="1" t="s">
        <v>76</v>
      </c>
      <c r="AO34" s="1" t="s">
        <v>77</v>
      </c>
      <c r="AP34" s="1" t="s">
        <v>78</v>
      </c>
      <c r="AQ34" s="1" t="s">
        <v>79</v>
      </c>
      <c r="AR34" s="1" t="s">
        <v>80</v>
      </c>
      <c r="AS34" s="1" t="s">
        <v>81</v>
      </c>
      <c r="AT34" s="1" t="s">
        <v>82</v>
      </c>
      <c r="AU34" s="1" t="s">
        <v>83</v>
      </c>
      <c r="AV34" s="1" t="s">
        <v>84</v>
      </c>
      <c r="AW34" s="1" t="s">
        <v>85</v>
      </c>
      <c r="AX34" s="1" t="s">
        <v>86</v>
      </c>
      <c r="AY34" s="1" t="s">
        <v>87</v>
      </c>
      <c r="AZ34" s="1" t="s">
        <v>88</v>
      </c>
      <c r="BA34" s="1" t="s">
        <v>89</v>
      </c>
      <c r="BB34" s="1" t="s">
        <v>90</v>
      </c>
      <c r="BC34" s="1" t="s">
        <v>91</v>
      </c>
      <c r="BD34" s="1" t="s">
        <v>92</v>
      </c>
      <c r="BE34" s="1" t="s">
        <v>93</v>
      </c>
      <c r="BF34" s="1" t="s">
        <v>94</v>
      </c>
      <c r="BG34" s="1" t="s">
        <v>95</v>
      </c>
      <c r="BH34" s="1" t="s">
        <v>96</v>
      </c>
      <c r="BI34" s="1" t="s">
        <v>97</v>
      </c>
      <c r="BJ34" s="1" t="s">
        <v>98</v>
      </c>
      <c r="BK34" s="1" t="s">
        <v>99</v>
      </c>
      <c r="BL34" s="1" t="s">
        <v>100</v>
      </c>
      <c r="BM34" s="1" t="s">
        <v>101</v>
      </c>
      <c r="BN34" s="1" t="s">
        <v>102</v>
      </c>
      <c r="BO34" s="1" t="s">
        <v>103</v>
      </c>
      <c r="BP34" s="1" t="s">
        <v>104</v>
      </c>
      <c r="BQ34" s="1" t="s">
        <v>105</v>
      </c>
      <c r="BR34" s="1" t="s">
        <v>106</v>
      </c>
      <c r="BS34" s="1" t="s">
        <v>107</v>
      </c>
      <c r="BT34" s="1" t="s">
        <v>108</v>
      </c>
      <c r="BU34" s="1" t="s">
        <v>109</v>
      </c>
      <c r="BV34" s="1" t="s">
        <v>110</v>
      </c>
      <c r="BW34" s="1" t="s">
        <v>111</v>
      </c>
      <c r="BX34" s="1" t="s">
        <v>112</v>
      </c>
      <c r="BY34" s="1" t="s">
        <v>113</v>
      </c>
      <c r="BZ34" s="1" t="s">
        <v>114</v>
      </c>
      <c r="CA34" s="1" t="s">
        <v>115</v>
      </c>
      <c r="CB34" s="1" t="s">
        <v>116</v>
      </c>
      <c r="CC34" s="1" t="s">
        <v>117</v>
      </c>
      <c r="CD34" s="1" t="s">
        <v>118</v>
      </c>
      <c r="CE34" s="1" t="s">
        <v>119</v>
      </c>
      <c r="CF34" s="1" t="s">
        <v>120</v>
      </c>
      <c r="CG34" s="1" t="s">
        <v>121</v>
      </c>
      <c r="CH34" s="1" t="s">
        <v>122</v>
      </c>
      <c r="CI34" s="1" t="s">
        <v>123</v>
      </c>
      <c r="CJ34" s="1" t="s">
        <v>124</v>
      </c>
      <c r="CK34" s="1" t="s">
        <v>125</v>
      </c>
      <c r="CL34" s="1" t="s">
        <v>126</v>
      </c>
      <c r="CM34" s="1" t="s">
        <v>127</v>
      </c>
      <c r="CN34" s="1" t="s">
        <v>128</v>
      </c>
      <c r="CO34" s="1" t="s">
        <v>129</v>
      </c>
      <c r="CP34" s="1" t="s">
        <v>130</v>
      </c>
      <c r="CQ34" s="1" t="s">
        <v>131</v>
      </c>
      <c r="CR34" s="1" t="s">
        <v>132</v>
      </c>
      <c r="CS34" s="1" t="s">
        <v>133</v>
      </c>
      <c r="CT34" s="1" t="s">
        <v>134</v>
      </c>
      <c r="CU34" s="1" t="s">
        <v>135</v>
      </c>
      <c r="CV34" s="1" t="s">
        <v>136</v>
      </c>
      <c r="CW34" s="1" t="s">
        <v>137</v>
      </c>
      <c r="CX34" s="1" t="s">
        <v>138</v>
      </c>
      <c r="CY34" s="1" t="s">
        <v>139</v>
      </c>
      <c r="CZ34" s="1" t="s">
        <v>140</v>
      </c>
      <c r="DA34" s="1" t="s">
        <v>141</v>
      </c>
      <c r="DB34" s="1" t="s">
        <v>142</v>
      </c>
      <c r="DC34" s="1" t="s">
        <v>143</v>
      </c>
      <c r="DD34" s="1" t="s">
        <v>144</v>
      </c>
      <c r="DE34" s="1" t="s">
        <v>145</v>
      </c>
      <c r="DF34" s="1" t="s">
        <v>146</v>
      </c>
      <c r="DG34" s="1" t="s">
        <v>147</v>
      </c>
      <c r="DH34" s="1" t="s">
        <v>148</v>
      </c>
      <c r="DI34" s="1" t="s">
        <v>149</v>
      </c>
      <c r="DJ34" s="1" t="s">
        <v>150</v>
      </c>
      <c r="DK34" s="1" t="s">
        <v>151</v>
      </c>
      <c r="DL34" s="1" t="s">
        <v>152</v>
      </c>
      <c r="DM34" s="1" t="s">
        <v>153</v>
      </c>
      <c r="DN34" s="1" t="s">
        <v>154</v>
      </c>
      <c r="DO34" s="1" t="s">
        <v>155</v>
      </c>
      <c r="DP34" s="1" t="s">
        <v>156</v>
      </c>
      <c r="DQ34" s="1" t="s">
        <v>157</v>
      </c>
      <c r="DR34" s="1" t="s">
        <v>158</v>
      </c>
      <c r="DS34" s="1" t="s">
        <v>159</v>
      </c>
      <c r="DT34" s="1" t="s">
        <v>160</v>
      </c>
      <c r="DU34" s="1" t="s">
        <v>161</v>
      </c>
      <c r="DV34" s="1" t="s">
        <v>162</v>
      </c>
      <c r="DW34" s="1" t="s">
        <v>163</v>
      </c>
      <c r="DX34" s="1" t="s">
        <v>164</v>
      </c>
      <c r="DY34" s="1" t="s">
        <v>165</v>
      </c>
      <c r="DZ34" s="1" t="s">
        <v>166</v>
      </c>
      <c r="EA34" s="1" t="s">
        <v>167</v>
      </c>
      <c r="EB34" s="1" t="s">
        <v>168</v>
      </c>
      <c r="EC34" s="1" t="s">
        <v>169</v>
      </c>
      <c r="ED34" s="1" t="s">
        <v>170</v>
      </c>
      <c r="EE34" s="1" t="s">
        <v>171</v>
      </c>
      <c r="EF34" s="1" t="s">
        <v>172</v>
      </c>
      <c r="EG34" s="1" t="s">
        <v>173</v>
      </c>
      <c r="EH34" s="1" t="s">
        <v>174</v>
      </c>
      <c r="EI34" s="1" t="s">
        <v>175</v>
      </c>
      <c r="EJ34" s="1" t="s">
        <v>176</v>
      </c>
      <c r="EK34" s="1" t="s">
        <v>177</v>
      </c>
      <c r="EL34" s="1" t="s">
        <v>178</v>
      </c>
      <c r="EM34" s="1" t="s">
        <v>179</v>
      </c>
      <c r="EN34" s="1" t="s">
        <v>180</v>
      </c>
      <c r="EO34" s="1" t="s">
        <v>181</v>
      </c>
      <c r="EP34" s="1" t="s">
        <v>182</v>
      </c>
      <c r="EQ34" s="1" t="s">
        <v>183</v>
      </c>
      <c r="ER34" s="1" t="s">
        <v>184</v>
      </c>
      <c r="ES34" s="1" t="s">
        <v>185</v>
      </c>
      <c r="ET34" s="1" t="s">
        <v>186</v>
      </c>
      <c r="EU34" s="1" t="s">
        <v>187</v>
      </c>
      <c r="EV34" s="1" t="s">
        <v>188</v>
      </c>
      <c r="EW34" s="1" t="s">
        <v>189</v>
      </c>
      <c r="EX34" s="1" t="s">
        <v>190</v>
      </c>
      <c r="EY34" s="1" t="s">
        <v>191</v>
      </c>
      <c r="EZ34" s="1" t="s">
        <v>192</v>
      </c>
      <c r="FA34" s="1" t="s">
        <v>193</v>
      </c>
      <c r="FB34" s="1" t="s">
        <v>194</v>
      </c>
      <c r="FC34" s="1" t="s">
        <v>195</v>
      </c>
      <c r="FD34" s="1" t="s">
        <v>196</v>
      </c>
      <c r="FE34" s="1" t="s">
        <v>197</v>
      </c>
      <c r="FF34" s="1" t="s">
        <v>198</v>
      </c>
      <c r="FG34" s="1" t="s">
        <v>199</v>
      </c>
      <c r="FH34" s="1" t="s">
        <v>200</v>
      </c>
      <c r="FI34" s="1" t="s">
        <v>201</v>
      </c>
      <c r="FJ34" s="1" t="s">
        <v>202</v>
      </c>
      <c r="FK34" s="1" t="s">
        <v>203</v>
      </c>
      <c r="FL34" s="1" t="s">
        <v>204</v>
      </c>
      <c r="FM34" s="1" t="s">
        <v>205</v>
      </c>
      <c r="FN34" s="1" t="s">
        <v>206</v>
      </c>
      <c r="FO34" s="1" t="s">
        <v>207</v>
      </c>
      <c r="FP34" s="1" t="s">
        <v>208</v>
      </c>
      <c r="FQ34" s="1" t="s">
        <v>209</v>
      </c>
      <c r="FR34" s="1" t="s">
        <v>210</v>
      </c>
      <c r="FS34" s="1" t="s">
        <v>211</v>
      </c>
      <c r="FT34" s="1" t="s">
        <v>212</v>
      </c>
      <c r="FU34" s="1" t="s">
        <v>213</v>
      </c>
      <c r="FV34" s="1" t="s">
        <v>214</v>
      </c>
      <c r="FW34" s="1" t="s">
        <v>215</v>
      </c>
      <c r="FX34" s="1" t="s">
        <v>216</v>
      </c>
      <c r="FY34" s="1" t="s">
        <v>217</v>
      </c>
      <c r="FZ34" s="1" t="s">
        <v>218</v>
      </c>
      <c r="GA34" s="1" t="s">
        <v>219</v>
      </c>
      <c r="GB34" s="1" t="s">
        <v>220</v>
      </c>
      <c r="GC34" s="1" t="s">
        <v>221</v>
      </c>
      <c r="GD34" s="1" t="s">
        <v>222</v>
      </c>
      <c r="GE34" s="1" t="s">
        <v>223</v>
      </c>
      <c r="GF34" s="1" t="s">
        <v>224</v>
      </c>
      <c r="GG34" s="1" t="s">
        <v>225</v>
      </c>
      <c r="GH34" s="1" t="s">
        <v>226</v>
      </c>
      <c r="GI34" s="1" t="s">
        <v>227</v>
      </c>
      <c r="GJ34" s="1" t="s">
        <v>228</v>
      </c>
      <c r="GK34" s="1" t="s">
        <v>229</v>
      </c>
      <c r="GL34" s="1" t="s">
        <v>230</v>
      </c>
      <c r="GM34" s="1" t="s">
        <v>231</v>
      </c>
      <c r="GN34" s="1" t="s">
        <v>232</v>
      </c>
      <c r="GO34" s="1" t="s">
        <v>233</v>
      </c>
      <c r="GP34" s="1" t="s">
        <v>234</v>
      </c>
      <c r="GQ34" s="1" t="s">
        <v>235</v>
      </c>
    </row>
    <row r="35" spans="1:199">
      <c r="A35" s="2" t="s">
        <v>3</v>
      </c>
      <c r="B35" s="2">
        <v>101081</v>
      </c>
      <c r="C35" s="2">
        <v>97629</v>
      </c>
      <c r="D35" s="2">
        <v>31</v>
      </c>
      <c r="E35" s="2">
        <v>115148</v>
      </c>
      <c r="F35" s="2">
        <v>63639</v>
      </c>
      <c r="G35" s="2">
        <v>53899</v>
      </c>
      <c r="H35" s="2">
        <v>1245</v>
      </c>
      <c r="I35" s="2">
        <v>232</v>
      </c>
      <c r="J35" s="2">
        <v>5825</v>
      </c>
      <c r="K35" s="2">
        <v>3561</v>
      </c>
      <c r="L35" s="2">
        <v>554</v>
      </c>
      <c r="M35" s="2">
        <v>5</v>
      </c>
      <c r="N35" s="2">
        <v>1278</v>
      </c>
      <c r="O35" s="2">
        <v>42</v>
      </c>
      <c r="P35" s="2">
        <v>322</v>
      </c>
      <c r="Q35" s="2">
        <v>980</v>
      </c>
      <c r="R35" s="2">
        <v>31238</v>
      </c>
      <c r="S35" s="2">
        <v>20224</v>
      </c>
      <c r="T35" s="2">
        <v>280</v>
      </c>
      <c r="U35" s="2">
        <v>102</v>
      </c>
      <c r="V35" s="2">
        <v>2176</v>
      </c>
      <c r="W35" s="2">
        <v>179</v>
      </c>
      <c r="X35" s="2">
        <v>125</v>
      </c>
      <c r="Y35" s="2">
        <v>689</v>
      </c>
      <c r="Z35" s="2">
        <v>31</v>
      </c>
      <c r="AA35" s="2">
        <v>2</v>
      </c>
      <c r="AB35" s="2">
        <v>600</v>
      </c>
      <c r="AC35" s="2">
        <v>0</v>
      </c>
      <c r="AD35" s="2">
        <v>12683</v>
      </c>
      <c r="AE35" s="2">
        <v>6349</v>
      </c>
      <c r="AF35" s="2">
        <v>410</v>
      </c>
      <c r="AG35" s="2">
        <v>166</v>
      </c>
      <c r="AH35" s="2">
        <v>97</v>
      </c>
      <c r="AI35" s="2">
        <v>49</v>
      </c>
      <c r="AJ35" s="2">
        <v>1711</v>
      </c>
      <c r="AK35" s="2">
        <v>1745</v>
      </c>
      <c r="AL35" s="2">
        <v>46594</v>
      </c>
      <c r="AM35" s="2">
        <v>14682</v>
      </c>
      <c r="AN35" s="2">
        <v>10777</v>
      </c>
      <c r="AO35" s="2">
        <v>9244</v>
      </c>
      <c r="AP35" s="2">
        <v>254</v>
      </c>
      <c r="AQ35" s="2">
        <v>81</v>
      </c>
      <c r="AR35" s="2">
        <v>181</v>
      </c>
      <c r="AS35" s="2">
        <v>45</v>
      </c>
      <c r="AT35" s="2">
        <v>12</v>
      </c>
      <c r="AU35" s="2">
        <v>769</v>
      </c>
      <c r="AV35" s="2">
        <v>65</v>
      </c>
      <c r="AW35" s="2">
        <v>1</v>
      </c>
      <c r="AX35" s="2">
        <v>108</v>
      </c>
      <c r="AY35" s="2">
        <v>0</v>
      </c>
      <c r="AZ35" s="2">
        <v>2257</v>
      </c>
      <c r="BA35" s="2">
        <v>30</v>
      </c>
      <c r="BB35" s="2">
        <v>2689</v>
      </c>
      <c r="BC35" s="2">
        <v>4</v>
      </c>
      <c r="BD35" s="2">
        <v>4</v>
      </c>
      <c r="BE35" s="2">
        <v>0</v>
      </c>
      <c r="BF35" s="2">
        <v>116</v>
      </c>
      <c r="BG35" s="2">
        <v>1</v>
      </c>
      <c r="BH35" s="2">
        <v>230</v>
      </c>
      <c r="BI35" s="2">
        <v>376</v>
      </c>
      <c r="BJ35" s="2">
        <v>8</v>
      </c>
      <c r="BK35" s="2">
        <v>0</v>
      </c>
      <c r="BL35" s="2">
        <v>3</v>
      </c>
      <c r="BM35" s="2">
        <v>26</v>
      </c>
      <c r="BN35" s="2">
        <v>1</v>
      </c>
      <c r="BO35" s="2">
        <v>2</v>
      </c>
      <c r="BP35" s="2">
        <v>4</v>
      </c>
      <c r="BQ35" s="2">
        <v>4</v>
      </c>
      <c r="BR35" s="2">
        <v>394</v>
      </c>
      <c r="BS35" s="2">
        <v>0</v>
      </c>
      <c r="BT35" s="2">
        <v>11</v>
      </c>
      <c r="BU35" s="2">
        <v>3</v>
      </c>
      <c r="BV35" s="2">
        <v>13</v>
      </c>
      <c r="BW35" s="2">
        <v>6</v>
      </c>
      <c r="BX35" s="2">
        <v>1</v>
      </c>
      <c r="BY35" s="2">
        <v>18</v>
      </c>
      <c r="BZ35" s="2">
        <v>0</v>
      </c>
      <c r="CA35" s="2">
        <v>2</v>
      </c>
      <c r="CB35" s="2">
        <v>0</v>
      </c>
      <c r="CC35" s="2">
        <v>0</v>
      </c>
      <c r="CD35" s="2">
        <v>16</v>
      </c>
      <c r="CE35" s="2">
        <v>0</v>
      </c>
      <c r="CF35" s="2">
        <v>27</v>
      </c>
      <c r="CG35" s="2">
        <v>2</v>
      </c>
      <c r="CH35" s="2">
        <v>0</v>
      </c>
      <c r="CI35" s="2">
        <v>0</v>
      </c>
      <c r="CJ35" s="2">
        <v>36</v>
      </c>
      <c r="CK35" s="2">
        <v>2</v>
      </c>
      <c r="CL35" s="2">
        <v>61</v>
      </c>
      <c r="CM35" s="2">
        <v>0</v>
      </c>
      <c r="CN35" s="2">
        <v>5</v>
      </c>
      <c r="CO35" s="2">
        <v>4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1</v>
      </c>
      <c r="DI35" s="2">
        <v>0</v>
      </c>
      <c r="DJ35" s="2">
        <v>0</v>
      </c>
      <c r="DK35" s="2">
        <v>0</v>
      </c>
      <c r="DL35" s="2">
        <v>1</v>
      </c>
      <c r="DM35" s="2">
        <v>0</v>
      </c>
      <c r="DN35" s="2">
        <v>0</v>
      </c>
      <c r="DO35" s="2">
        <v>1</v>
      </c>
      <c r="DP35" s="2">
        <v>0</v>
      </c>
      <c r="DQ35" s="2">
        <v>0</v>
      </c>
      <c r="DR35" s="2">
        <v>0</v>
      </c>
      <c r="DS35" s="2">
        <v>0</v>
      </c>
      <c r="DT35" s="2">
        <v>5</v>
      </c>
      <c r="DU35" s="2">
        <v>0</v>
      </c>
      <c r="DV35" s="2">
        <v>9</v>
      </c>
      <c r="DW35" s="2">
        <v>2</v>
      </c>
      <c r="DX35" s="2">
        <v>293</v>
      </c>
      <c r="DY35" s="2">
        <v>196</v>
      </c>
      <c r="DZ35" s="2">
        <v>2655</v>
      </c>
      <c r="EA35" s="2">
        <v>3527</v>
      </c>
      <c r="EB35" s="2">
        <v>1</v>
      </c>
      <c r="EC35" s="2">
        <v>0</v>
      </c>
      <c r="ED35" s="2">
        <v>35</v>
      </c>
      <c r="EE35" s="2">
        <v>4</v>
      </c>
      <c r="EF35" s="2">
        <v>6</v>
      </c>
      <c r="EG35" s="2">
        <v>5</v>
      </c>
      <c r="EH35" s="2">
        <v>4</v>
      </c>
      <c r="EI35" s="2">
        <v>1</v>
      </c>
      <c r="EJ35" s="2">
        <v>1</v>
      </c>
      <c r="EK35" s="2">
        <v>0</v>
      </c>
      <c r="EL35" s="2">
        <v>7</v>
      </c>
      <c r="EM35" s="2">
        <v>2</v>
      </c>
      <c r="EN35" s="2">
        <v>50</v>
      </c>
      <c r="EO35" s="2">
        <v>97</v>
      </c>
      <c r="EP35" s="2">
        <v>0</v>
      </c>
      <c r="EQ35" s="2">
        <v>321</v>
      </c>
      <c r="ER35" s="2">
        <v>219</v>
      </c>
      <c r="ES35" s="2">
        <v>407</v>
      </c>
      <c r="ET35" s="2">
        <v>10</v>
      </c>
      <c r="EU35" s="2">
        <v>32</v>
      </c>
      <c r="EV35" s="2">
        <v>0</v>
      </c>
      <c r="EW35" s="2">
        <v>1</v>
      </c>
      <c r="EX35" s="2">
        <v>0</v>
      </c>
      <c r="EY35" s="2">
        <v>0</v>
      </c>
      <c r="EZ35" s="2">
        <v>2</v>
      </c>
      <c r="FA35" s="2">
        <v>1</v>
      </c>
      <c r="FB35" s="2">
        <v>71</v>
      </c>
      <c r="FC35" s="2">
        <v>0</v>
      </c>
      <c r="FD35" s="2">
        <v>8</v>
      </c>
      <c r="FE35" s="2">
        <v>5</v>
      </c>
      <c r="FF35" s="2">
        <v>2707</v>
      </c>
      <c r="FG35" s="2">
        <v>3</v>
      </c>
      <c r="FH35" s="2">
        <v>1</v>
      </c>
      <c r="FI35" s="2">
        <v>1</v>
      </c>
      <c r="FJ35" s="2">
        <v>0</v>
      </c>
      <c r="FK35" s="2">
        <v>2</v>
      </c>
      <c r="FL35" s="2">
        <v>6612</v>
      </c>
      <c r="FM35" s="2">
        <v>16983</v>
      </c>
      <c r="FN35" s="2">
        <v>271</v>
      </c>
      <c r="FO35" s="2">
        <v>101</v>
      </c>
      <c r="FP35" s="2">
        <v>18</v>
      </c>
      <c r="FQ35" s="2">
        <v>0</v>
      </c>
      <c r="FR35" s="2">
        <v>0</v>
      </c>
      <c r="FS35" s="2">
        <v>0</v>
      </c>
      <c r="FT35" s="2">
        <v>64951</v>
      </c>
      <c r="FU35" s="2">
        <v>18212</v>
      </c>
      <c r="FV35" s="2">
        <v>10</v>
      </c>
      <c r="FW35" s="2">
        <v>25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2">
        <v>0</v>
      </c>
      <c r="GF35" s="2">
        <v>1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1</v>
      </c>
      <c r="GM35" s="2">
        <v>0</v>
      </c>
      <c r="GN35" s="2">
        <v>0</v>
      </c>
      <c r="GO35" s="2">
        <v>0</v>
      </c>
      <c r="GP35" s="2">
        <v>2</v>
      </c>
      <c r="GQ35" s="2">
        <v>0</v>
      </c>
    </row>
    <row r="36" spans="1:199">
      <c r="A36" s="2" t="s">
        <v>4</v>
      </c>
      <c r="B36" s="2">
        <v>185293</v>
      </c>
      <c r="C36" s="2">
        <v>159243</v>
      </c>
      <c r="D36" s="2">
        <v>103</v>
      </c>
      <c r="E36" s="2">
        <v>169052</v>
      </c>
      <c r="F36" s="2">
        <v>88471</v>
      </c>
      <c r="G36" s="2">
        <v>69441</v>
      </c>
      <c r="H36" s="2">
        <v>1699</v>
      </c>
      <c r="I36" s="2">
        <v>398</v>
      </c>
      <c r="J36" s="2">
        <v>7470</v>
      </c>
      <c r="K36" s="2">
        <v>3952</v>
      </c>
      <c r="L36" s="2">
        <v>498</v>
      </c>
      <c r="M36" s="2">
        <v>3</v>
      </c>
      <c r="N36" s="2">
        <v>1281</v>
      </c>
      <c r="O36" s="2">
        <v>63</v>
      </c>
      <c r="P36" s="2">
        <v>1256</v>
      </c>
      <c r="Q36" s="2">
        <v>1861</v>
      </c>
      <c r="R36" s="2">
        <v>115794</v>
      </c>
      <c r="S36" s="2">
        <v>80855</v>
      </c>
      <c r="T36" s="2">
        <v>601</v>
      </c>
      <c r="U36" s="2">
        <v>182</v>
      </c>
      <c r="V36" s="2">
        <v>1208</v>
      </c>
      <c r="W36" s="2">
        <v>387</v>
      </c>
      <c r="X36" s="2">
        <v>359</v>
      </c>
      <c r="Y36" s="2">
        <v>393</v>
      </c>
      <c r="Z36" s="2">
        <v>146</v>
      </c>
      <c r="AA36" s="2">
        <v>5</v>
      </c>
      <c r="AB36" s="2">
        <v>756</v>
      </c>
      <c r="AC36" s="2">
        <v>13</v>
      </c>
      <c r="AD36" s="2">
        <v>18552</v>
      </c>
      <c r="AE36" s="2">
        <v>5872</v>
      </c>
      <c r="AF36" s="2">
        <v>321</v>
      </c>
      <c r="AG36" s="2">
        <v>124</v>
      </c>
      <c r="AH36" s="2">
        <v>218</v>
      </c>
      <c r="AI36" s="2">
        <v>67</v>
      </c>
      <c r="AJ36" s="2">
        <v>4997</v>
      </c>
      <c r="AK36" s="2">
        <v>5389</v>
      </c>
      <c r="AL36" s="2">
        <v>25727</v>
      </c>
      <c r="AM36" s="2">
        <v>4432</v>
      </c>
      <c r="AN36" s="2">
        <v>29540</v>
      </c>
      <c r="AO36" s="2">
        <v>19992</v>
      </c>
      <c r="AP36" s="2">
        <v>158</v>
      </c>
      <c r="AQ36" s="2">
        <v>168</v>
      </c>
      <c r="AR36" s="2">
        <v>166</v>
      </c>
      <c r="AS36" s="2">
        <v>75</v>
      </c>
      <c r="AT36" s="2">
        <v>8</v>
      </c>
      <c r="AU36" s="2">
        <v>772</v>
      </c>
      <c r="AV36" s="2">
        <v>62</v>
      </c>
      <c r="AW36" s="2">
        <v>1</v>
      </c>
      <c r="AX36" s="2">
        <v>82</v>
      </c>
      <c r="AY36" s="2">
        <v>7</v>
      </c>
      <c r="AZ36" s="2">
        <v>1434</v>
      </c>
      <c r="BA36" s="2">
        <v>25</v>
      </c>
      <c r="BB36" s="2">
        <v>2628</v>
      </c>
      <c r="BC36" s="2">
        <v>11</v>
      </c>
      <c r="BD36" s="2">
        <v>21</v>
      </c>
      <c r="BE36" s="2">
        <v>8</v>
      </c>
      <c r="BF36" s="2">
        <v>574</v>
      </c>
      <c r="BG36" s="2">
        <v>12</v>
      </c>
      <c r="BH36" s="2">
        <v>140</v>
      </c>
      <c r="BI36" s="2">
        <v>294</v>
      </c>
      <c r="BJ36" s="2">
        <v>6</v>
      </c>
      <c r="BK36" s="2">
        <v>1</v>
      </c>
      <c r="BL36" s="2">
        <v>2</v>
      </c>
      <c r="BM36" s="2">
        <v>51</v>
      </c>
      <c r="BN36" s="2">
        <v>3</v>
      </c>
      <c r="BO36" s="2">
        <v>3</v>
      </c>
      <c r="BP36" s="2">
        <v>9</v>
      </c>
      <c r="BQ36" s="2">
        <v>8</v>
      </c>
      <c r="BR36" s="2">
        <v>485</v>
      </c>
      <c r="BS36" s="2">
        <v>0</v>
      </c>
      <c r="BT36" s="2">
        <v>27</v>
      </c>
      <c r="BU36" s="2">
        <v>16</v>
      </c>
      <c r="BV36" s="2">
        <v>22</v>
      </c>
      <c r="BW36" s="2">
        <v>28</v>
      </c>
      <c r="BX36" s="2">
        <v>22</v>
      </c>
      <c r="BY36" s="2">
        <v>70</v>
      </c>
      <c r="BZ36" s="2">
        <v>4</v>
      </c>
      <c r="CA36" s="2">
        <v>5</v>
      </c>
      <c r="CB36" s="2">
        <v>6</v>
      </c>
      <c r="CC36" s="2">
        <v>1</v>
      </c>
      <c r="CD36" s="2">
        <v>58</v>
      </c>
      <c r="CE36" s="2">
        <v>0</v>
      </c>
      <c r="CF36" s="2">
        <v>3</v>
      </c>
      <c r="CG36" s="2">
        <v>1</v>
      </c>
      <c r="CH36" s="2">
        <v>0</v>
      </c>
      <c r="CI36" s="2">
        <v>0</v>
      </c>
      <c r="CJ36" s="2">
        <v>21</v>
      </c>
      <c r="CK36" s="2">
        <v>2</v>
      </c>
      <c r="CL36" s="2">
        <v>151</v>
      </c>
      <c r="CM36" s="2">
        <v>3</v>
      </c>
      <c r="CN36" s="2">
        <v>12</v>
      </c>
      <c r="CO36" s="2">
        <v>6</v>
      </c>
      <c r="CP36" s="2">
        <v>1</v>
      </c>
      <c r="CQ36" s="2">
        <v>0</v>
      </c>
      <c r="CR36" s="2">
        <v>2</v>
      </c>
      <c r="CS36" s="2">
        <v>0</v>
      </c>
      <c r="CT36" s="2">
        <v>2</v>
      </c>
      <c r="CU36" s="2">
        <v>0</v>
      </c>
      <c r="CV36" s="2">
        <v>2</v>
      </c>
      <c r="CW36" s="2">
        <v>1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1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2</v>
      </c>
      <c r="DM36" s="2">
        <v>0</v>
      </c>
      <c r="DN36" s="2">
        <v>1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4</v>
      </c>
      <c r="DU36" s="2">
        <v>1</v>
      </c>
      <c r="DV36" s="2">
        <v>18</v>
      </c>
      <c r="DW36" s="2">
        <v>2</v>
      </c>
      <c r="DX36" s="2">
        <v>297</v>
      </c>
      <c r="DY36" s="2">
        <v>137</v>
      </c>
      <c r="DZ36" s="2">
        <v>2760</v>
      </c>
      <c r="EA36" s="2">
        <v>3045</v>
      </c>
      <c r="EB36" s="2">
        <v>0</v>
      </c>
      <c r="EC36" s="2">
        <v>0</v>
      </c>
      <c r="ED36" s="2">
        <v>48</v>
      </c>
      <c r="EE36" s="2">
        <v>6</v>
      </c>
      <c r="EF36" s="2">
        <v>3</v>
      </c>
      <c r="EG36" s="2">
        <v>2</v>
      </c>
      <c r="EH36" s="2">
        <v>10</v>
      </c>
      <c r="EI36" s="2">
        <v>4</v>
      </c>
      <c r="EJ36" s="2">
        <v>2</v>
      </c>
      <c r="EK36" s="2">
        <v>0</v>
      </c>
      <c r="EL36" s="2">
        <v>17</v>
      </c>
      <c r="EM36" s="2">
        <v>4</v>
      </c>
      <c r="EN36" s="2">
        <v>44</v>
      </c>
      <c r="EO36" s="2">
        <v>78</v>
      </c>
      <c r="EP36" s="2">
        <v>0</v>
      </c>
      <c r="EQ36" s="2">
        <v>509</v>
      </c>
      <c r="ER36" s="2">
        <v>361</v>
      </c>
      <c r="ES36" s="2">
        <v>533</v>
      </c>
      <c r="ET36" s="2">
        <v>16</v>
      </c>
      <c r="EU36" s="2">
        <v>43</v>
      </c>
      <c r="EV36" s="2">
        <v>0</v>
      </c>
      <c r="EW36" s="2">
        <v>2</v>
      </c>
      <c r="EX36" s="2">
        <v>0</v>
      </c>
      <c r="EY36" s="2">
        <v>0</v>
      </c>
      <c r="EZ36" s="2">
        <v>0</v>
      </c>
      <c r="FA36" s="2">
        <v>1</v>
      </c>
      <c r="FB36" s="2">
        <v>25</v>
      </c>
      <c r="FC36" s="2">
        <v>2</v>
      </c>
      <c r="FD36" s="2">
        <v>16</v>
      </c>
      <c r="FE36" s="2">
        <v>5</v>
      </c>
      <c r="FF36" s="2">
        <v>2398</v>
      </c>
      <c r="FG36" s="2">
        <v>1</v>
      </c>
      <c r="FH36" s="2">
        <v>8</v>
      </c>
      <c r="FI36" s="2">
        <v>6</v>
      </c>
      <c r="FJ36" s="2">
        <v>5</v>
      </c>
      <c r="FK36" s="2">
        <v>0</v>
      </c>
      <c r="FL36" s="2">
        <v>3763</v>
      </c>
      <c r="FM36" s="2">
        <v>6425</v>
      </c>
      <c r="FN36" s="2">
        <v>481</v>
      </c>
      <c r="FO36" s="2">
        <v>69</v>
      </c>
      <c r="FP36" s="2">
        <v>29</v>
      </c>
      <c r="FQ36" s="2">
        <v>0</v>
      </c>
      <c r="FR36" s="2">
        <v>0</v>
      </c>
      <c r="FS36" s="2">
        <v>0</v>
      </c>
      <c r="FT36" s="2">
        <v>36431</v>
      </c>
      <c r="FU36" s="2">
        <v>10549</v>
      </c>
      <c r="FV36" s="2">
        <v>512</v>
      </c>
      <c r="FW36" s="2">
        <v>196</v>
      </c>
      <c r="FX36" s="2">
        <v>0</v>
      </c>
      <c r="FY36" s="2">
        <v>0</v>
      </c>
      <c r="FZ36" s="2">
        <v>0</v>
      </c>
      <c r="GA36" s="2">
        <v>1</v>
      </c>
      <c r="GB36" s="2">
        <v>1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1</v>
      </c>
      <c r="GK36" s="2">
        <v>0</v>
      </c>
      <c r="GL36" s="2">
        <v>2</v>
      </c>
      <c r="GM36" s="2">
        <v>0</v>
      </c>
      <c r="GN36" s="2">
        <v>0</v>
      </c>
      <c r="GO36" s="2">
        <v>0</v>
      </c>
      <c r="GP36" s="2">
        <v>2</v>
      </c>
      <c r="GQ36" s="2">
        <v>0</v>
      </c>
    </row>
    <row r="37" spans="1:199">
      <c r="A37" s="2" t="s">
        <v>5</v>
      </c>
      <c r="B37" s="2">
        <v>251715</v>
      </c>
      <c r="C37" s="2">
        <v>250928</v>
      </c>
      <c r="D37" s="2">
        <v>113</v>
      </c>
      <c r="E37" s="2">
        <v>155776</v>
      </c>
      <c r="F37" s="2">
        <v>92594</v>
      </c>
      <c r="G37" s="2">
        <v>70370</v>
      </c>
      <c r="H37" s="2">
        <v>2654</v>
      </c>
      <c r="I37" s="2">
        <v>661</v>
      </c>
      <c r="J37" s="2">
        <v>7005</v>
      </c>
      <c r="K37" s="2">
        <v>4031</v>
      </c>
      <c r="L37" s="2">
        <v>563</v>
      </c>
      <c r="M37" s="2">
        <v>4</v>
      </c>
      <c r="N37" s="2">
        <v>1190</v>
      </c>
      <c r="O37" s="2">
        <v>39</v>
      </c>
      <c r="P37" s="2">
        <v>1139</v>
      </c>
      <c r="Q37" s="2">
        <v>2878</v>
      </c>
      <c r="R37" s="2">
        <v>136139</v>
      </c>
      <c r="S37" s="2">
        <v>111620</v>
      </c>
      <c r="T37" s="2">
        <v>282</v>
      </c>
      <c r="U37" s="2">
        <v>99</v>
      </c>
      <c r="V37" s="2">
        <v>7556</v>
      </c>
      <c r="W37" s="2">
        <v>1398</v>
      </c>
      <c r="X37" s="2">
        <v>50</v>
      </c>
      <c r="Y37" s="2">
        <v>135</v>
      </c>
      <c r="Z37" s="2">
        <v>70</v>
      </c>
      <c r="AA37" s="2">
        <v>6</v>
      </c>
      <c r="AB37" s="2">
        <v>806</v>
      </c>
      <c r="AC37" s="2">
        <v>10</v>
      </c>
      <c r="AD37" s="2">
        <v>5230</v>
      </c>
      <c r="AE37" s="2">
        <v>2334</v>
      </c>
      <c r="AF37" s="2">
        <v>326</v>
      </c>
      <c r="AG37" s="2">
        <v>116</v>
      </c>
      <c r="AH37" s="2">
        <v>126</v>
      </c>
      <c r="AI37" s="2">
        <v>47</v>
      </c>
      <c r="AJ37" s="2">
        <v>2983</v>
      </c>
      <c r="AK37" s="2">
        <v>3230</v>
      </c>
      <c r="AL37" s="2">
        <v>31347</v>
      </c>
      <c r="AM37" s="2">
        <v>10377</v>
      </c>
      <c r="AN37" s="2">
        <v>19821</v>
      </c>
      <c r="AO37" s="2">
        <v>13571</v>
      </c>
      <c r="AP37" s="2">
        <v>201</v>
      </c>
      <c r="AQ37" s="2">
        <v>86</v>
      </c>
      <c r="AR37" s="2">
        <v>174</v>
      </c>
      <c r="AS37" s="2">
        <v>58</v>
      </c>
      <c r="AT37" s="2">
        <v>4</v>
      </c>
      <c r="AU37" s="2">
        <v>462</v>
      </c>
      <c r="AV37" s="2">
        <v>39</v>
      </c>
      <c r="AW37" s="2">
        <v>4</v>
      </c>
      <c r="AX37" s="2">
        <v>26</v>
      </c>
      <c r="AY37" s="2">
        <v>0</v>
      </c>
      <c r="AZ37" s="2">
        <v>1397</v>
      </c>
      <c r="BA37" s="2">
        <v>54</v>
      </c>
      <c r="BB37" s="2">
        <v>1529</v>
      </c>
      <c r="BC37" s="2">
        <v>5</v>
      </c>
      <c r="BD37" s="2">
        <v>15</v>
      </c>
      <c r="BE37" s="2">
        <v>0</v>
      </c>
      <c r="BF37" s="2">
        <v>144</v>
      </c>
      <c r="BG37" s="2">
        <v>6</v>
      </c>
      <c r="BH37" s="2">
        <v>210</v>
      </c>
      <c r="BI37" s="2">
        <v>429</v>
      </c>
      <c r="BJ37" s="2">
        <v>7</v>
      </c>
      <c r="BK37" s="2">
        <v>1</v>
      </c>
      <c r="BL37" s="2">
        <v>2</v>
      </c>
      <c r="BM37" s="2">
        <v>16</v>
      </c>
      <c r="BN37" s="2">
        <v>1</v>
      </c>
      <c r="BO37" s="2">
        <v>3</v>
      </c>
      <c r="BP37" s="2">
        <v>2</v>
      </c>
      <c r="BQ37" s="2">
        <v>2</v>
      </c>
      <c r="BR37" s="2">
        <v>314</v>
      </c>
      <c r="BS37" s="2">
        <v>0</v>
      </c>
      <c r="BT37" s="2">
        <v>17</v>
      </c>
      <c r="BU37" s="2">
        <v>3</v>
      </c>
      <c r="BV37" s="2">
        <v>10</v>
      </c>
      <c r="BW37" s="2">
        <v>9</v>
      </c>
      <c r="BX37" s="2">
        <v>14</v>
      </c>
      <c r="BY37" s="2">
        <v>117</v>
      </c>
      <c r="BZ37" s="2">
        <v>0</v>
      </c>
      <c r="CA37" s="2">
        <v>4</v>
      </c>
      <c r="CB37" s="2">
        <v>2</v>
      </c>
      <c r="CC37" s="2">
        <v>1</v>
      </c>
      <c r="CD37" s="2">
        <v>39</v>
      </c>
      <c r="CE37" s="2">
        <v>0</v>
      </c>
      <c r="CF37" s="2">
        <v>1</v>
      </c>
      <c r="CG37" s="2">
        <v>0</v>
      </c>
      <c r="CH37" s="2">
        <v>0</v>
      </c>
      <c r="CI37" s="2">
        <v>0</v>
      </c>
      <c r="CJ37" s="2">
        <v>35</v>
      </c>
      <c r="CK37" s="2">
        <v>4</v>
      </c>
      <c r="CL37" s="2">
        <v>74</v>
      </c>
      <c r="CM37" s="2">
        <v>1</v>
      </c>
      <c r="CN37" s="2">
        <v>2</v>
      </c>
      <c r="CO37" s="2">
        <v>17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1</v>
      </c>
      <c r="DO37" s="2">
        <v>0</v>
      </c>
      <c r="DP37" s="2">
        <v>0</v>
      </c>
      <c r="DQ37" s="2">
        <v>1</v>
      </c>
      <c r="DR37" s="2">
        <v>0</v>
      </c>
      <c r="DS37" s="2">
        <v>0</v>
      </c>
      <c r="DT37" s="2">
        <v>5</v>
      </c>
      <c r="DU37" s="2">
        <v>0</v>
      </c>
      <c r="DV37" s="2">
        <v>11</v>
      </c>
      <c r="DW37" s="2">
        <v>2</v>
      </c>
      <c r="DX37" s="2">
        <v>452</v>
      </c>
      <c r="DY37" s="2">
        <v>238</v>
      </c>
      <c r="DZ37" s="2">
        <v>5086</v>
      </c>
      <c r="EA37" s="2">
        <v>6451</v>
      </c>
      <c r="EB37" s="2">
        <v>0</v>
      </c>
      <c r="EC37" s="2">
        <v>0</v>
      </c>
      <c r="ED37" s="2">
        <v>45</v>
      </c>
      <c r="EE37" s="2">
        <v>2</v>
      </c>
      <c r="EF37" s="2">
        <v>11</v>
      </c>
      <c r="EG37" s="2">
        <v>3</v>
      </c>
      <c r="EH37" s="2">
        <v>9</v>
      </c>
      <c r="EI37" s="2">
        <v>1</v>
      </c>
      <c r="EJ37" s="2">
        <v>1</v>
      </c>
      <c r="EK37" s="2">
        <v>1</v>
      </c>
      <c r="EL37" s="2">
        <v>14</v>
      </c>
      <c r="EM37" s="2">
        <v>2</v>
      </c>
      <c r="EN37" s="2">
        <v>109</v>
      </c>
      <c r="EO37" s="2">
        <v>157</v>
      </c>
      <c r="EP37" s="2">
        <v>0</v>
      </c>
      <c r="EQ37" s="2">
        <v>839</v>
      </c>
      <c r="ER37" s="2">
        <v>530</v>
      </c>
      <c r="ES37" s="2">
        <v>740</v>
      </c>
      <c r="ET37" s="2">
        <v>28</v>
      </c>
      <c r="EU37" s="2">
        <v>68</v>
      </c>
      <c r="EV37" s="2">
        <v>1</v>
      </c>
      <c r="EW37" s="2">
        <v>3</v>
      </c>
      <c r="EX37" s="2">
        <v>0</v>
      </c>
      <c r="EY37" s="2">
        <v>1</v>
      </c>
      <c r="EZ37" s="2">
        <v>3</v>
      </c>
      <c r="FA37" s="2">
        <v>2</v>
      </c>
      <c r="FB37" s="2">
        <v>57</v>
      </c>
      <c r="FC37" s="2">
        <v>0</v>
      </c>
      <c r="FD37" s="2">
        <v>16</v>
      </c>
      <c r="FE37" s="2">
        <v>11</v>
      </c>
      <c r="FF37" s="2">
        <v>2213</v>
      </c>
      <c r="FG37" s="2">
        <v>2</v>
      </c>
      <c r="FH37" s="2">
        <v>3</v>
      </c>
      <c r="FI37" s="2">
        <v>5</v>
      </c>
      <c r="FJ37" s="2">
        <v>2</v>
      </c>
      <c r="FK37" s="2">
        <v>3</v>
      </c>
      <c r="FL37" s="2">
        <v>4768</v>
      </c>
      <c r="FM37" s="2">
        <v>14005</v>
      </c>
      <c r="FN37" s="2">
        <v>505</v>
      </c>
      <c r="FO37" s="2">
        <v>72</v>
      </c>
      <c r="FP37" s="2">
        <v>40</v>
      </c>
      <c r="FQ37" s="2">
        <v>0</v>
      </c>
      <c r="FR37" s="2">
        <v>0</v>
      </c>
      <c r="FS37" s="2">
        <v>0</v>
      </c>
      <c r="FT37" s="2">
        <v>112366</v>
      </c>
      <c r="FU37" s="2">
        <v>48247</v>
      </c>
      <c r="FV37" s="2">
        <v>61</v>
      </c>
      <c r="FW37" s="2">
        <v>21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2">
        <v>0</v>
      </c>
      <c r="GF37" s="2">
        <v>0</v>
      </c>
      <c r="GG37" s="2">
        <v>0</v>
      </c>
      <c r="GH37" s="2">
        <v>0</v>
      </c>
      <c r="GI37" s="2">
        <v>0</v>
      </c>
      <c r="GJ37" s="2">
        <v>0</v>
      </c>
      <c r="GK37" s="2">
        <v>1</v>
      </c>
      <c r="GL37" s="2">
        <v>0</v>
      </c>
      <c r="GM37" s="2">
        <v>0</v>
      </c>
      <c r="GN37" s="2">
        <v>0</v>
      </c>
      <c r="GO37" s="2">
        <v>0</v>
      </c>
      <c r="GP37" s="2">
        <v>3</v>
      </c>
      <c r="GQ37" s="2">
        <v>1</v>
      </c>
    </row>
    <row r="38" spans="1:199">
      <c r="A38" s="2" t="s">
        <v>6</v>
      </c>
      <c r="B38" s="2">
        <v>67113</v>
      </c>
      <c r="C38" s="2">
        <v>63681</v>
      </c>
      <c r="D38" s="2">
        <v>10</v>
      </c>
      <c r="E38" s="2">
        <v>66767</v>
      </c>
      <c r="F38" s="2">
        <v>51981</v>
      </c>
      <c r="G38" s="2">
        <v>44614</v>
      </c>
      <c r="H38" s="2">
        <v>1643</v>
      </c>
      <c r="I38" s="2">
        <v>510</v>
      </c>
      <c r="J38" s="2">
        <v>4693</v>
      </c>
      <c r="K38" s="2">
        <v>3668</v>
      </c>
      <c r="L38" s="2">
        <v>518</v>
      </c>
      <c r="M38" s="2">
        <v>3</v>
      </c>
      <c r="N38" s="2">
        <v>746</v>
      </c>
      <c r="O38" s="2">
        <v>25</v>
      </c>
      <c r="P38" s="2">
        <v>872</v>
      </c>
      <c r="Q38" s="2">
        <v>1347</v>
      </c>
      <c r="R38" s="2">
        <v>82757</v>
      </c>
      <c r="S38" s="2">
        <v>57445</v>
      </c>
      <c r="T38" s="2">
        <v>84</v>
      </c>
      <c r="U38" s="2">
        <v>17</v>
      </c>
      <c r="V38" s="2">
        <v>6952</v>
      </c>
      <c r="W38" s="2">
        <v>366</v>
      </c>
      <c r="X38" s="2">
        <v>29</v>
      </c>
      <c r="Y38" s="2">
        <v>12</v>
      </c>
      <c r="Z38" s="2">
        <v>49</v>
      </c>
      <c r="AA38" s="2">
        <v>1</v>
      </c>
      <c r="AB38" s="2">
        <v>322</v>
      </c>
      <c r="AC38" s="2">
        <v>4</v>
      </c>
      <c r="AD38" s="2">
        <v>8513</v>
      </c>
      <c r="AE38" s="2">
        <v>3053</v>
      </c>
      <c r="AF38" s="2">
        <v>486</v>
      </c>
      <c r="AG38" s="2">
        <v>190</v>
      </c>
      <c r="AH38" s="2">
        <v>176</v>
      </c>
      <c r="AI38" s="2">
        <v>99</v>
      </c>
      <c r="AJ38" s="2">
        <v>2397</v>
      </c>
      <c r="AK38" s="2">
        <v>2629</v>
      </c>
      <c r="AL38" s="2">
        <v>2371</v>
      </c>
      <c r="AM38" s="2">
        <v>152</v>
      </c>
      <c r="AN38" s="2">
        <v>1248</v>
      </c>
      <c r="AO38" s="2">
        <v>535</v>
      </c>
      <c r="AP38" s="2">
        <v>164</v>
      </c>
      <c r="AQ38" s="2">
        <v>23</v>
      </c>
      <c r="AR38" s="2">
        <v>12</v>
      </c>
      <c r="AS38" s="2">
        <v>1</v>
      </c>
      <c r="AT38" s="2">
        <v>2</v>
      </c>
      <c r="AU38" s="2">
        <v>124</v>
      </c>
      <c r="AV38" s="2">
        <v>24</v>
      </c>
      <c r="AW38" s="2">
        <v>0</v>
      </c>
      <c r="AX38" s="2">
        <v>28</v>
      </c>
      <c r="AY38" s="2">
        <v>0</v>
      </c>
      <c r="AZ38" s="2">
        <v>744</v>
      </c>
      <c r="BA38" s="2">
        <v>1</v>
      </c>
      <c r="BB38" s="2">
        <v>491</v>
      </c>
      <c r="BC38" s="2">
        <v>2</v>
      </c>
      <c r="BD38" s="2">
        <v>9</v>
      </c>
      <c r="BE38" s="2">
        <v>0</v>
      </c>
      <c r="BF38" s="2">
        <v>92</v>
      </c>
      <c r="BG38" s="2">
        <v>0</v>
      </c>
      <c r="BH38" s="2">
        <v>79</v>
      </c>
      <c r="BI38" s="2">
        <v>131</v>
      </c>
      <c r="BJ38" s="2">
        <v>3</v>
      </c>
      <c r="BK38" s="2">
        <v>1</v>
      </c>
      <c r="BL38" s="2">
        <v>8</v>
      </c>
      <c r="BM38" s="2">
        <v>22</v>
      </c>
      <c r="BN38" s="2">
        <v>3</v>
      </c>
      <c r="BO38" s="2">
        <v>4</v>
      </c>
      <c r="BP38" s="2">
        <v>9</v>
      </c>
      <c r="BQ38" s="2">
        <v>22</v>
      </c>
      <c r="BR38" s="2">
        <v>251</v>
      </c>
      <c r="BS38" s="2">
        <v>0</v>
      </c>
      <c r="BT38" s="2">
        <v>10</v>
      </c>
      <c r="BU38" s="2">
        <v>0</v>
      </c>
      <c r="BV38" s="2">
        <v>2</v>
      </c>
      <c r="BW38" s="2">
        <v>2</v>
      </c>
      <c r="BX38" s="2">
        <v>1</v>
      </c>
      <c r="BY38" s="2">
        <v>2</v>
      </c>
      <c r="BZ38" s="2">
        <v>0</v>
      </c>
      <c r="CA38" s="2">
        <v>2</v>
      </c>
      <c r="CB38" s="2">
        <v>1</v>
      </c>
      <c r="CC38" s="2">
        <v>1</v>
      </c>
      <c r="CD38" s="2">
        <v>23</v>
      </c>
      <c r="CE38" s="2">
        <v>0</v>
      </c>
      <c r="CF38" s="2">
        <v>13</v>
      </c>
      <c r="CG38" s="2">
        <v>1</v>
      </c>
      <c r="CH38" s="2">
        <v>3</v>
      </c>
      <c r="CI38" s="2">
        <v>0</v>
      </c>
      <c r="CJ38" s="2">
        <v>46</v>
      </c>
      <c r="CK38" s="2">
        <v>1</v>
      </c>
      <c r="CL38" s="2">
        <v>19</v>
      </c>
      <c r="CM38" s="2">
        <v>2</v>
      </c>
      <c r="CN38" s="2">
        <v>2</v>
      </c>
      <c r="CO38" s="2">
        <v>1</v>
      </c>
      <c r="CP38" s="2">
        <v>0</v>
      </c>
      <c r="CQ38" s="2">
        <v>1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1</v>
      </c>
      <c r="DM38" s="2">
        <v>0</v>
      </c>
      <c r="DN38" s="2">
        <v>0</v>
      </c>
      <c r="DO38" s="2">
        <v>1</v>
      </c>
      <c r="DP38" s="2">
        <v>0</v>
      </c>
      <c r="DQ38" s="2">
        <v>0</v>
      </c>
      <c r="DR38" s="2">
        <v>0</v>
      </c>
      <c r="DS38" s="2">
        <v>0</v>
      </c>
      <c r="DT38" s="2">
        <v>3</v>
      </c>
      <c r="DU38" s="2">
        <v>0</v>
      </c>
      <c r="DV38" s="2">
        <v>23</v>
      </c>
      <c r="DW38" s="2">
        <v>2</v>
      </c>
      <c r="DX38" s="2">
        <v>183</v>
      </c>
      <c r="DY38" s="2">
        <v>132</v>
      </c>
      <c r="DZ38" s="2">
        <v>1127</v>
      </c>
      <c r="EA38" s="2">
        <v>1864</v>
      </c>
      <c r="EB38" s="2">
        <v>1</v>
      </c>
      <c r="EC38" s="2">
        <v>0</v>
      </c>
      <c r="ED38" s="2">
        <v>27</v>
      </c>
      <c r="EE38" s="2">
        <v>0</v>
      </c>
      <c r="EF38" s="2">
        <v>12</v>
      </c>
      <c r="EG38" s="2">
        <v>4</v>
      </c>
      <c r="EH38" s="2">
        <v>5</v>
      </c>
      <c r="EI38" s="2">
        <v>0</v>
      </c>
      <c r="EJ38" s="2">
        <v>1</v>
      </c>
      <c r="EK38" s="2">
        <v>0</v>
      </c>
      <c r="EL38" s="2">
        <v>22</v>
      </c>
      <c r="EM38" s="2">
        <v>2</v>
      </c>
      <c r="EN38" s="2">
        <v>57</v>
      </c>
      <c r="EO38" s="2">
        <v>86</v>
      </c>
      <c r="EP38" s="2">
        <v>0</v>
      </c>
      <c r="EQ38" s="2">
        <v>641</v>
      </c>
      <c r="ER38" s="2">
        <v>310</v>
      </c>
      <c r="ES38" s="2">
        <v>528</v>
      </c>
      <c r="ET38" s="2">
        <v>9</v>
      </c>
      <c r="EU38" s="2">
        <v>30</v>
      </c>
      <c r="EV38" s="2">
        <v>1</v>
      </c>
      <c r="EW38" s="2">
        <v>0</v>
      </c>
      <c r="EX38" s="2">
        <v>0</v>
      </c>
      <c r="EY38" s="2">
        <v>0</v>
      </c>
      <c r="EZ38" s="2">
        <v>0</v>
      </c>
      <c r="FA38" s="2">
        <v>1</v>
      </c>
      <c r="FB38" s="2">
        <v>249</v>
      </c>
      <c r="FC38" s="2">
        <v>0</v>
      </c>
      <c r="FD38" s="2">
        <v>8</v>
      </c>
      <c r="FE38" s="2">
        <v>4</v>
      </c>
      <c r="FF38" s="2">
        <v>1439</v>
      </c>
      <c r="FG38" s="2">
        <v>0</v>
      </c>
      <c r="FH38" s="2">
        <v>2</v>
      </c>
      <c r="FI38" s="2">
        <v>4</v>
      </c>
      <c r="FJ38" s="2">
        <v>2</v>
      </c>
      <c r="FK38" s="2">
        <v>0</v>
      </c>
      <c r="FL38" s="2">
        <v>1779</v>
      </c>
      <c r="FM38" s="2">
        <v>3793</v>
      </c>
      <c r="FN38" s="2">
        <v>471</v>
      </c>
      <c r="FO38" s="2">
        <v>173</v>
      </c>
      <c r="FP38" s="2">
        <v>43</v>
      </c>
      <c r="FQ38" s="2">
        <v>1</v>
      </c>
      <c r="FR38" s="2">
        <v>0</v>
      </c>
      <c r="FS38" s="2">
        <v>2</v>
      </c>
      <c r="FT38" s="2">
        <v>19332</v>
      </c>
      <c r="FU38" s="2">
        <v>6936</v>
      </c>
      <c r="FV38" s="2">
        <v>6</v>
      </c>
      <c r="FW38" s="2">
        <v>2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2">
        <v>0</v>
      </c>
      <c r="GF38" s="2">
        <v>0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</row>
    <row r="39" spans="1:199">
      <c r="A39" s="2" t="s">
        <v>7</v>
      </c>
      <c r="B39" s="2">
        <v>51729</v>
      </c>
      <c r="C39" s="2">
        <v>44957</v>
      </c>
      <c r="D39" s="2">
        <v>4</v>
      </c>
      <c r="E39" s="2">
        <v>61514</v>
      </c>
      <c r="F39" s="2">
        <v>12744</v>
      </c>
      <c r="G39" s="2">
        <v>11057</v>
      </c>
      <c r="H39" s="2">
        <v>1199</v>
      </c>
      <c r="I39" s="2">
        <v>274</v>
      </c>
      <c r="J39" s="2">
        <v>2824</v>
      </c>
      <c r="K39" s="2">
        <v>2036</v>
      </c>
      <c r="L39" s="2">
        <v>253</v>
      </c>
      <c r="M39" s="2">
        <v>0</v>
      </c>
      <c r="N39" s="2">
        <v>515</v>
      </c>
      <c r="O39" s="2">
        <v>8</v>
      </c>
      <c r="P39" s="2">
        <v>495</v>
      </c>
      <c r="Q39" s="2">
        <v>385</v>
      </c>
      <c r="R39" s="2">
        <v>33899</v>
      </c>
      <c r="S39" s="2">
        <v>1295</v>
      </c>
      <c r="T39" s="2">
        <v>119</v>
      </c>
      <c r="U39" s="2">
        <v>9</v>
      </c>
      <c r="V39" s="2">
        <v>2007</v>
      </c>
      <c r="W39" s="2">
        <v>2</v>
      </c>
      <c r="X39" s="2">
        <v>25</v>
      </c>
      <c r="Y39" s="2">
        <v>9</v>
      </c>
      <c r="Z39" s="2">
        <v>28</v>
      </c>
      <c r="AA39" s="2">
        <v>1</v>
      </c>
      <c r="AB39" s="2">
        <v>290</v>
      </c>
      <c r="AC39" s="2">
        <v>0</v>
      </c>
      <c r="AD39" s="2">
        <v>2434</v>
      </c>
      <c r="AE39" s="2">
        <v>643</v>
      </c>
      <c r="AF39" s="2">
        <v>187</v>
      </c>
      <c r="AG39" s="2">
        <v>81</v>
      </c>
      <c r="AH39" s="2">
        <v>66</v>
      </c>
      <c r="AI39" s="2">
        <v>29</v>
      </c>
      <c r="AJ39" s="2">
        <v>2967</v>
      </c>
      <c r="AK39" s="2">
        <v>2737</v>
      </c>
      <c r="AL39" s="2">
        <v>1311</v>
      </c>
      <c r="AM39" s="2">
        <v>89</v>
      </c>
      <c r="AN39" s="2">
        <v>3728</v>
      </c>
      <c r="AO39" s="2">
        <v>208</v>
      </c>
      <c r="AP39" s="2">
        <v>119</v>
      </c>
      <c r="AQ39" s="2">
        <v>5</v>
      </c>
      <c r="AR39" s="2">
        <v>31</v>
      </c>
      <c r="AS39" s="2">
        <v>5</v>
      </c>
      <c r="AT39" s="2">
        <v>12</v>
      </c>
      <c r="AU39" s="2">
        <v>171</v>
      </c>
      <c r="AV39" s="2">
        <v>26</v>
      </c>
      <c r="AW39" s="2">
        <v>1</v>
      </c>
      <c r="AX39" s="2">
        <v>37</v>
      </c>
      <c r="AY39" s="2">
        <v>0</v>
      </c>
      <c r="AZ39" s="2">
        <v>521</v>
      </c>
      <c r="BA39" s="2">
        <v>0</v>
      </c>
      <c r="BB39" s="2">
        <v>556</v>
      </c>
      <c r="BC39" s="2">
        <v>0</v>
      </c>
      <c r="BD39" s="2">
        <v>8</v>
      </c>
      <c r="BE39" s="2">
        <v>0</v>
      </c>
      <c r="BF39" s="2">
        <v>67</v>
      </c>
      <c r="BG39" s="2">
        <v>0</v>
      </c>
      <c r="BH39" s="2">
        <v>39</v>
      </c>
      <c r="BI39" s="2">
        <v>53</v>
      </c>
      <c r="BJ39" s="2">
        <v>2</v>
      </c>
      <c r="BK39" s="2">
        <v>0</v>
      </c>
      <c r="BL39" s="2">
        <v>7</v>
      </c>
      <c r="BM39" s="2">
        <v>3</v>
      </c>
      <c r="BN39" s="2">
        <v>1</v>
      </c>
      <c r="BO39" s="2">
        <v>0</v>
      </c>
      <c r="BP39" s="2">
        <v>9</v>
      </c>
      <c r="BQ39" s="2">
        <v>2</v>
      </c>
      <c r="BR39" s="2">
        <v>112</v>
      </c>
      <c r="BS39" s="2">
        <v>0</v>
      </c>
      <c r="BT39" s="2">
        <v>9</v>
      </c>
      <c r="BU39" s="2">
        <v>0</v>
      </c>
      <c r="BV39" s="2">
        <v>1</v>
      </c>
      <c r="BW39" s="2">
        <v>0</v>
      </c>
      <c r="BX39" s="2">
        <v>0</v>
      </c>
      <c r="BY39" s="2">
        <v>0</v>
      </c>
      <c r="BZ39" s="2">
        <v>2</v>
      </c>
      <c r="CA39" s="2">
        <v>0</v>
      </c>
      <c r="CB39" s="2">
        <v>3</v>
      </c>
      <c r="CC39" s="2">
        <v>1</v>
      </c>
      <c r="CD39" s="2">
        <v>33</v>
      </c>
      <c r="CE39" s="2">
        <v>0</v>
      </c>
      <c r="CF39" s="2">
        <v>7</v>
      </c>
      <c r="CG39" s="2">
        <v>1</v>
      </c>
      <c r="CH39" s="2">
        <v>0</v>
      </c>
      <c r="CI39" s="2">
        <v>0</v>
      </c>
      <c r="CJ39" s="2">
        <v>40</v>
      </c>
      <c r="CK39" s="2">
        <v>1</v>
      </c>
      <c r="CL39" s="2">
        <v>17</v>
      </c>
      <c r="CM39" s="2">
        <v>0</v>
      </c>
      <c r="CN39" s="2">
        <v>2</v>
      </c>
      <c r="CO39" s="2">
        <v>7</v>
      </c>
      <c r="CP39" s="2">
        <v>0</v>
      </c>
      <c r="CQ39" s="2">
        <v>0</v>
      </c>
      <c r="CR39" s="2">
        <v>1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1</v>
      </c>
      <c r="DM39" s="2">
        <v>0</v>
      </c>
      <c r="DN39" s="2">
        <v>2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1</v>
      </c>
      <c r="DU39" s="2">
        <v>0</v>
      </c>
      <c r="DV39" s="2">
        <v>22</v>
      </c>
      <c r="DW39" s="2">
        <v>3</v>
      </c>
      <c r="DX39" s="2">
        <v>52</v>
      </c>
      <c r="DY39" s="2">
        <v>22</v>
      </c>
      <c r="DZ39" s="2">
        <v>1236</v>
      </c>
      <c r="EA39" s="2">
        <v>1671</v>
      </c>
      <c r="EB39" s="2">
        <v>0</v>
      </c>
      <c r="EC39" s="2">
        <v>0</v>
      </c>
      <c r="ED39" s="2">
        <v>17</v>
      </c>
      <c r="EE39" s="2">
        <v>1</v>
      </c>
      <c r="EF39" s="2">
        <v>4</v>
      </c>
      <c r="EG39" s="2">
        <v>0</v>
      </c>
      <c r="EH39" s="2">
        <v>3</v>
      </c>
      <c r="EI39" s="2">
        <v>0</v>
      </c>
      <c r="EJ39" s="2">
        <v>1</v>
      </c>
      <c r="EK39" s="2">
        <v>0</v>
      </c>
      <c r="EL39" s="2">
        <v>17</v>
      </c>
      <c r="EM39" s="2">
        <v>1</v>
      </c>
      <c r="EN39" s="2">
        <v>22</v>
      </c>
      <c r="EO39" s="2">
        <v>32</v>
      </c>
      <c r="EP39" s="2">
        <v>0</v>
      </c>
      <c r="EQ39" s="2">
        <v>374</v>
      </c>
      <c r="ER39" s="2">
        <v>105</v>
      </c>
      <c r="ES39" s="2">
        <v>183</v>
      </c>
      <c r="ET39" s="2">
        <v>7</v>
      </c>
      <c r="EU39" s="2">
        <v>24</v>
      </c>
      <c r="EV39" s="2">
        <v>0</v>
      </c>
      <c r="EW39" s="2">
        <v>1</v>
      </c>
      <c r="EX39" s="2">
        <v>0</v>
      </c>
      <c r="EY39" s="2">
        <v>0</v>
      </c>
      <c r="EZ39" s="2">
        <v>2</v>
      </c>
      <c r="FA39" s="2">
        <v>1</v>
      </c>
      <c r="FB39" s="2">
        <v>9</v>
      </c>
      <c r="FC39" s="2">
        <v>0</v>
      </c>
      <c r="FD39" s="2">
        <v>8</v>
      </c>
      <c r="FE39" s="2">
        <v>1</v>
      </c>
      <c r="FF39" s="2">
        <v>759</v>
      </c>
      <c r="FG39" s="2">
        <v>0</v>
      </c>
      <c r="FH39" s="2">
        <v>0</v>
      </c>
      <c r="FI39" s="2">
        <v>0</v>
      </c>
      <c r="FJ39" s="2">
        <v>1</v>
      </c>
      <c r="FK39" s="2">
        <v>0</v>
      </c>
      <c r="FL39" s="2">
        <v>272</v>
      </c>
      <c r="FM39" s="2">
        <v>310</v>
      </c>
      <c r="FN39" s="2">
        <v>322</v>
      </c>
      <c r="FO39" s="2">
        <v>35</v>
      </c>
      <c r="FP39" s="2">
        <v>24</v>
      </c>
      <c r="FQ39" s="2">
        <v>0</v>
      </c>
      <c r="FR39" s="2">
        <v>0</v>
      </c>
      <c r="FS39" s="2">
        <v>0</v>
      </c>
      <c r="FT39" s="2">
        <v>9114</v>
      </c>
      <c r="FU39" s="2">
        <v>1869</v>
      </c>
      <c r="FV39" s="2">
        <v>18</v>
      </c>
      <c r="FW39" s="2">
        <v>5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2">
        <v>0</v>
      </c>
      <c r="GF39" s="2">
        <v>0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</row>
    <row r="40" spans="1:199">
      <c r="A40" s="2" t="s">
        <v>8</v>
      </c>
      <c r="B40" s="2">
        <v>88309</v>
      </c>
      <c r="C40" s="2">
        <v>75835</v>
      </c>
      <c r="D40" s="2">
        <v>51</v>
      </c>
      <c r="E40" s="2">
        <v>127624</v>
      </c>
      <c r="F40" s="2">
        <v>47014</v>
      </c>
      <c r="G40" s="2">
        <v>41997</v>
      </c>
      <c r="H40" s="2">
        <v>1022</v>
      </c>
      <c r="I40" s="2">
        <v>203</v>
      </c>
      <c r="J40" s="2">
        <v>4103</v>
      </c>
      <c r="K40" s="2">
        <v>2753</v>
      </c>
      <c r="L40" s="2">
        <v>592</v>
      </c>
      <c r="M40" s="2">
        <v>2</v>
      </c>
      <c r="N40" s="2">
        <v>526</v>
      </c>
      <c r="O40" s="2">
        <v>4</v>
      </c>
      <c r="P40" s="2">
        <v>187</v>
      </c>
      <c r="Q40" s="2">
        <v>176</v>
      </c>
      <c r="R40" s="2">
        <v>84275</v>
      </c>
      <c r="S40" s="2">
        <v>2074</v>
      </c>
      <c r="T40" s="2">
        <v>53</v>
      </c>
      <c r="U40" s="2">
        <v>6</v>
      </c>
      <c r="V40" s="2">
        <v>5028</v>
      </c>
      <c r="W40" s="2">
        <v>14</v>
      </c>
      <c r="X40" s="2">
        <v>14</v>
      </c>
      <c r="Y40" s="2">
        <v>10</v>
      </c>
      <c r="Z40" s="2">
        <v>6</v>
      </c>
      <c r="AA40" s="2">
        <v>1</v>
      </c>
      <c r="AB40" s="2">
        <v>517</v>
      </c>
      <c r="AC40" s="2">
        <v>2</v>
      </c>
      <c r="AD40" s="2">
        <v>3599</v>
      </c>
      <c r="AE40" s="2">
        <v>1192</v>
      </c>
      <c r="AF40" s="2">
        <v>178</v>
      </c>
      <c r="AG40" s="2">
        <v>46</v>
      </c>
      <c r="AH40" s="2">
        <v>48</v>
      </c>
      <c r="AI40" s="2">
        <v>19</v>
      </c>
      <c r="AJ40" s="2">
        <v>3583</v>
      </c>
      <c r="AK40" s="2">
        <v>3737</v>
      </c>
      <c r="AL40" s="2">
        <v>392</v>
      </c>
      <c r="AM40" s="2">
        <v>25</v>
      </c>
      <c r="AN40" s="2">
        <v>961</v>
      </c>
      <c r="AO40" s="2">
        <v>125</v>
      </c>
      <c r="AP40" s="2">
        <v>69</v>
      </c>
      <c r="AQ40" s="2">
        <v>7</v>
      </c>
      <c r="AR40" s="2">
        <v>6</v>
      </c>
      <c r="AS40" s="2">
        <v>1</v>
      </c>
      <c r="AT40" s="2">
        <v>3</v>
      </c>
      <c r="AU40" s="2">
        <v>46</v>
      </c>
      <c r="AV40" s="2">
        <v>7</v>
      </c>
      <c r="AW40" s="2">
        <v>1</v>
      </c>
      <c r="AX40" s="2">
        <v>6</v>
      </c>
      <c r="AY40" s="2">
        <v>0</v>
      </c>
      <c r="AZ40" s="2">
        <v>259</v>
      </c>
      <c r="BA40" s="2">
        <v>0</v>
      </c>
      <c r="BB40" s="2">
        <v>288</v>
      </c>
      <c r="BC40" s="2">
        <v>0</v>
      </c>
      <c r="BD40" s="2">
        <v>1</v>
      </c>
      <c r="BE40" s="2">
        <v>0</v>
      </c>
      <c r="BF40" s="2">
        <v>21</v>
      </c>
      <c r="BG40" s="2">
        <v>0</v>
      </c>
      <c r="BH40" s="2">
        <v>26</v>
      </c>
      <c r="BI40" s="2">
        <v>36</v>
      </c>
      <c r="BJ40" s="2">
        <v>0</v>
      </c>
      <c r="BK40" s="2">
        <v>0</v>
      </c>
      <c r="BL40" s="2">
        <v>10</v>
      </c>
      <c r="BM40" s="2">
        <v>3</v>
      </c>
      <c r="BN40" s="2">
        <v>0</v>
      </c>
      <c r="BO40" s="2">
        <v>0</v>
      </c>
      <c r="BP40" s="2">
        <v>5</v>
      </c>
      <c r="BQ40" s="2">
        <v>0</v>
      </c>
      <c r="BR40" s="2">
        <v>61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6</v>
      </c>
      <c r="CB40" s="2">
        <v>0</v>
      </c>
      <c r="CC40" s="2">
        <v>0</v>
      </c>
      <c r="CD40" s="2">
        <v>27</v>
      </c>
      <c r="CE40" s="2">
        <v>0</v>
      </c>
      <c r="CF40" s="2">
        <v>2</v>
      </c>
      <c r="CG40" s="2">
        <v>0</v>
      </c>
      <c r="CH40" s="2">
        <v>0</v>
      </c>
      <c r="CI40" s="2">
        <v>0</v>
      </c>
      <c r="CJ40" s="2">
        <v>59</v>
      </c>
      <c r="CK40" s="2">
        <v>2</v>
      </c>
      <c r="CL40" s="2">
        <v>18</v>
      </c>
      <c r="CM40" s="2">
        <v>1</v>
      </c>
      <c r="CN40" s="2">
        <v>0</v>
      </c>
      <c r="CO40" s="2">
        <v>4</v>
      </c>
      <c r="CP40" s="2">
        <v>0</v>
      </c>
      <c r="CQ40" s="2">
        <v>0</v>
      </c>
      <c r="CR40" s="2">
        <v>0</v>
      </c>
      <c r="CS40" s="2">
        <v>0</v>
      </c>
      <c r="CT40" s="2">
        <v>1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1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26</v>
      </c>
      <c r="DW40" s="2">
        <v>3</v>
      </c>
      <c r="DX40" s="2">
        <v>181</v>
      </c>
      <c r="DY40" s="2">
        <v>85</v>
      </c>
      <c r="DZ40" s="2">
        <v>3325</v>
      </c>
      <c r="EA40" s="2">
        <v>4714</v>
      </c>
      <c r="EB40" s="2">
        <v>0</v>
      </c>
      <c r="EC40" s="2">
        <v>0</v>
      </c>
      <c r="ED40" s="2">
        <v>32</v>
      </c>
      <c r="EE40" s="2">
        <v>2</v>
      </c>
      <c r="EF40" s="2">
        <v>1</v>
      </c>
      <c r="EG40" s="2">
        <v>1</v>
      </c>
      <c r="EH40" s="2">
        <v>0</v>
      </c>
      <c r="EI40" s="2">
        <v>0</v>
      </c>
      <c r="EJ40" s="2">
        <v>0</v>
      </c>
      <c r="EK40" s="2">
        <v>0</v>
      </c>
      <c r="EL40" s="2">
        <v>5</v>
      </c>
      <c r="EM40" s="2">
        <v>0</v>
      </c>
      <c r="EN40" s="2">
        <v>26</v>
      </c>
      <c r="EO40" s="2">
        <v>31</v>
      </c>
      <c r="EP40" s="2">
        <v>0</v>
      </c>
      <c r="EQ40" s="2">
        <v>571</v>
      </c>
      <c r="ER40" s="2">
        <v>133</v>
      </c>
      <c r="ES40" s="2">
        <v>304</v>
      </c>
      <c r="ET40" s="2">
        <v>3</v>
      </c>
      <c r="EU40" s="2">
        <v>14</v>
      </c>
      <c r="EV40" s="2">
        <v>0</v>
      </c>
      <c r="EW40" s="2">
        <v>0</v>
      </c>
      <c r="EX40" s="2">
        <v>0</v>
      </c>
      <c r="EY40" s="2">
        <v>0</v>
      </c>
      <c r="EZ40" s="2">
        <v>1</v>
      </c>
      <c r="FA40" s="2">
        <v>0</v>
      </c>
      <c r="FB40" s="2">
        <v>337</v>
      </c>
      <c r="FC40" s="2">
        <v>1</v>
      </c>
      <c r="FD40" s="2">
        <v>6</v>
      </c>
      <c r="FE40" s="2">
        <v>2</v>
      </c>
      <c r="FF40" s="2">
        <v>1182</v>
      </c>
      <c r="FG40" s="2">
        <v>1</v>
      </c>
      <c r="FH40" s="2">
        <v>0</v>
      </c>
      <c r="FI40" s="2">
        <v>0</v>
      </c>
      <c r="FJ40" s="2">
        <v>1</v>
      </c>
      <c r="FK40" s="2">
        <v>0</v>
      </c>
      <c r="FL40" s="2">
        <v>459</v>
      </c>
      <c r="FM40" s="2">
        <v>656</v>
      </c>
      <c r="FN40" s="2">
        <v>1212</v>
      </c>
      <c r="FO40" s="2">
        <v>101</v>
      </c>
      <c r="FP40" s="2">
        <v>111</v>
      </c>
      <c r="FQ40" s="2">
        <v>1</v>
      </c>
      <c r="FR40" s="2">
        <v>0</v>
      </c>
      <c r="FS40" s="2">
        <v>1</v>
      </c>
      <c r="FT40" s="2">
        <v>19196</v>
      </c>
      <c r="FU40" s="2">
        <v>3474</v>
      </c>
      <c r="FV40" s="2">
        <v>11</v>
      </c>
      <c r="FW40" s="2">
        <v>2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1</v>
      </c>
      <c r="GQ40" s="2">
        <v>2</v>
      </c>
    </row>
    <row r="41" spans="1:199">
      <c r="A41" s="2" t="s">
        <v>9</v>
      </c>
      <c r="B41" s="2">
        <v>26868</v>
      </c>
      <c r="C41" s="2">
        <v>25392</v>
      </c>
      <c r="D41" s="2">
        <v>0</v>
      </c>
      <c r="E41" s="2">
        <v>16483</v>
      </c>
      <c r="F41" s="2">
        <v>10633</v>
      </c>
      <c r="G41" s="2">
        <v>9444</v>
      </c>
      <c r="H41" s="2">
        <v>262</v>
      </c>
      <c r="I41" s="2">
        <v>60</v>
      </c>
      <c r="J41" s="2">
        <v>1615</v>
      </c>
      <c r="K41" s="2">
        <v>1545</v>
      </c>
      <c r="L41" s="2">
        <v>71</v>
      </c>
      <c r="M41" s="2">
        <v>0</v>
      </c>
      <c r="N41" s="2">
        <v>233</v>
      </c>
      <c r="O41" s="2">
        <v>3</v>
      </c>
      <c r="P41" s="2">
        <v>102</v>
      </c>
      <c r="Q41" s="2">
        <v>156</v>
      </c>
      <c r="R41" s="2">
        <v>14957</v>
      </c>
      <c r="S41" s="2">
        <v>12199</v>
      </c>
      <c r="T41" s="2">
        <v>11</v>
      </c>
      <c r="U41" s="2">
        <v>7</v>
      </c>
      <c r="V41" s="2">
        <v>969</v>
      </c>
      <c r="W41" s="2">
        <v>43</v>
      </c>
      <c r="X41" s="2">
        <v>4</v>
      </c>
      <c r="Y41" s="2">
        <v>1</v>
      </c>
      <c r="Z41" s="2">
        <v>6</v>
      </c>
      <c r="AA41" s="2">
        <v>0</v>
      </c>
      <c r="AB41" s="2">
        <v>61</v>
      </c>
      <c r="AC41" s="2">
        <v>0</v>
      </c>
      <c r="AD41" s="2">
        <v>6830</v>
      </c>
      <c r="AE41" s="2">
        <v>1907</v>
      </c>
      <c r="AF41" s="2">
        <v>50</v>
      </c>
      <c r="AG41" s="2">
        <v>18</v>
      </c>
      <c r="AH41" s="2">
        <v>123</v>
      </c>
      <c r="AI41" s="2">
        <v>28</v>
      </c>
      <c r="AJ41" s="2">
        <v>899</v>
      </c>
      <c r="AK41" s="2">
        <v>1306</v>
      </c>
      <c r="AL41" s="2">
        <v>317</v>
      </c>
      <c r="AM41" s="2">
        <v>61</v>
      </c>
      <c r="AN41" s="2">
        <v>499</v>
      </c>
      <c r="AO41" s="2">
        <v>183</v>
      </c>
      <c r="AP41" s="2">
        <v>19</v>
      </c>
      <c r="AQ41" s="2">
        <v>8</v>
      </c>
      <c r="AR41" s="2">
        <v>1</v>
      </c>
      <c r="AS41" s="2">
        <v>0</v>
      </c>
      <c r="AT41" s="2">
        <v>0</v>
      </c>
      <c r="AU41" s="2">
        <v>29</v>
      </c>
      <c r="AV41" s="2">
        <v>3</v>
      </c>
      <c r="AW41" s="2">
        <v>1</v>
      </c>
      <c r="AX41" s="2">
        <v>7</v>
      </c>
      <c r="AY41" s="2">
        <v>0</v>
      </c>
      <c r="AZ41" s="2">
        <v>153</v>
      </c>
      <c r="BA41" s="2">
        <v>1</v>
      </c>
      <c r="BB41" s="2">
        <v>50</v>
      </c>
      <c r="BC41" s="2">
        <v>1</v>
      </c>
      <c r="BD41" s="2">
        <v>1</v>
      </c>
      <c r="BE41" s="2">
        <v>0</v>
      </c>
      <c r="BF41" s="2">
        <v>5</v>
      </c>
      <c r="BG41" s="2">
        <v>0</v>
      </c>
      <c r="BH41" s="2">
        <v>7</v>
      </c>
      <c r="BI41" s="2">
        <v>10</v>
      </c>
      <c r="BJ41" s="2">
        <v>1</v>
      </c>
      <c r="BK41" s="2">
        <v>0</v>
      </c>
      <c r="BL41" s="2">
        <v>2</v>
      </c>
      <c r="BM41" s="2">
        <v>2</v>
      </c>
      <c r="BN41" s="2">
        <v>0</v>
      </c>
      <c r="BO41" s="2">
        <v>2</v>
      </c>
      <c r="BP41" s="2">
        <v>2</v>
      </c>
      <c r="BQ41" s="2">
        <v>0</v>
      </c>
      <c r="BR41" s="2">
        <v>27</v>
      </c>
      <c r="BS41" s="2">
        <v>0</v>
      </c>
      <c r="BT41" s="2">
        <v>3</v>
      </c>
      <c r="BU41" s="2">
        <v>0</v>
      </c>
      <c r="BV41" s="2">
        <v>0</v>
      </c>
      <c r="BW41" s="2">
        <v>0</v>
      </c>
      <c r="BX41" s="2">
        <v>1</v>
      </c>
      <c r="BY41" s="2">
        <v>1</v>
      </c>
      <c r="BZ41" s="2">
        <v>0</v>
      </c>
      <c r="CA41" s="2">
        <v>0</v>
      </c>
      <c r="CB41" s="2">
        <v>0</v>
      </c>
      <c r="CC41" s="2">
        <v>0</v>
      </c>
      <c r="CD41" s="2">
        <v>1</v>
      </c>
      <c r="CE41" s="2">
        <v>0</v>
      </c>
      <c r="CF41" s="2">
        <v>3</v>
      </c>
      <c r="CG41" s="2">
        <v>0</v>
      </c>
      <c r="CH41" s="2">
        <v>0</v>
      </c>
      <c r="CI41" s="2">
        <v>0</v>
      </c>
      <c r="CJ41" s="2">
        <v>7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1</v>
      </c>
      <c r="DM41" s="2">
        <v>0</v>
      </c>
      <c r="DN41" s="2">
        <v>1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1</v>
      </c>
      <c r="DU41" s="2">
        <v>0</v>
      </c>
      <c r="DV41" s="2">
        <v>23</v>
      </c>
      <c r="DW41" s="2">
        <v>0</v>
      </c>
      <c r="DX41" s="2">
        <v>29</v>
      </c>
      <c r="DY41" s="2">
        <v>22</v>
      </c>
      <c r="DZ41" s="2">
        <v>235</v>
      </c>
      <c r="EA41" s="2">
        <v>581</v>
      </c>
      <c r="EB41" s="2">
        <v>0</v>
      </c>
      <c r="EC41" s="2">
        <v>0</v>
      </c>
      <c r="ED41" s="2">
        <v>7</v>
      </c>
      <c r="EE41" s="2">
        <v>0</v>
      </c>
      <c r="EF41" s="2">
        <v>1</v>
      </c>
      <c r="EG41" s="2">
        <v>1</v>
      </c>
      <c r="EH41" s="2">
        <v>4</v>
      </c>
      <c r="EI41" s="2">
        <v>0</v>
      </c>
      <c r="EJ41" s="2">
        <v>0</v>
      </c>
      <c r="EK41" s="2">
        <v>0</v>
      </c>
      <c r="EL41" s="2">
        <v>5</v>
      </c>
      <c r="EM41" s="2">
        <v>0</v>
      </c>
      <c r="EN41" s="2">
        <v>23</v>
      </c>
      <c r="EO41" s="2">
        <v>26</v>
      </c>
      <c r="EP41" s="2">
        <v>0</v>
      </c>
      <c r="EQ41" s="2">
        <v>153</v>
      </c>
      <c r="ER41" s="2">
        <v>44</v>
      </c>
      <c r="ES41" s="2">
        <v>84</v>
      </c>
      <c r="ET41" s="2">
        <v>2</v>
      </c>
      <c r="EU41" s="2">
        <v>4</v>
      </c>
      <c r="EV41" s="2">
        <v>1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6</v>
      </c>
      <c r="FC41" s="2">
        <v>0</v>
      </c>
      <c r="FD41" s="2">
        <v>0</v>
      </c>
      <c r="FE41" s="2">
        <v>0</v>
      </c>
      <c r="FF41" s="2">
        <v>122</v>
      </c>
      <c r="FG41" s="2">
        <v>0</v>
      </c>
      <c r="FH41" s="2">
        <v>0</v>
      </c>
      <c r="FI41" s="2">
        <v>0</v>
      </c>
      <c r="FJ41" s="2">
        <v>0</v>
      </c>
      <c r="FK41" s="2">
        <v>0</v>
      </c>
      <c r="FL41" s="2">
        <v>101</v>
      </c>
      <c r="FM41" s="2">
        <v>203</v>
      </c>
      <c r="FN41" s="2">
        <v>40</v>
      </c>
      <c r="FO41" s="2">
        <v>34</v>
      </c>
      <c r="FP41" s="2">
        <v>17</v>
      </c>
      <c r="FQ41" s="2">
        <v>2</v>
      </c>
      <c r="FR41" s="2">
        <v>0</v>
      </c>
      <c r="FS41" s="2">
        <v>0</v>
      </c>
      <c r="FT41" s="2">
        <v>8013</v>
      </c>
      <c r="FU41" s="2">
        <v>3864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1</v>
      </c>
      <c r="GQ41" s="2">
        <v>0</v>
      </c>
    </row>
    <row r="42" spans="1:199">
      <c r="A42" s="2" t="s">
        <v>10</v>
      </c>
      <c r="B42" s="2">
        <v>34757</v>
      </c>
      <c r="C42" s="2">
        <v>33491</v>
      </c>
      <c r="D42" s="2">
        <v>2</v>
      </c>
      <c r="E42" s="2">
        <v>38187</v>
      </c>
      <c r="F42" s="2">
        <v>25373</v>
      </c>
      <c r="G42" s="2">
        <v>20741</v>
      </c>
      <c r="H42" s="2">
        <v>238</v>
      </c>
      <c r="I42" s="2">
        <v>26</v>
      </c>
      <c r="J42" s="2">
        <v>1465</v>
      </c>
      <c r="K42" s="2">
        <v>692</v>
      </c>
      <c r="L42" s="2">
        <v>43</v>
      </c>
      <c r="M42" s="2">
        <v>0</v>
      </c>
      <c r="N42" s="2">
        <v>151</v>
      </c>
      <c r="O42" s="2">
        <v>4</v>
      </c>
      <c r="P42" s="2">
        <v>188</v>
      </c>
      <c r="Q42" s="2">
        <v>572</v>
      </c>
      <c r="R42" s="2">
        <v>25415</v>
      </c>
      <c r="S42" s="2">
        <v>17926</v>
      </c>
      <c r="T42" s="2">
        <v>84</v>
      </c>
      <c r="U42" s="2">
        <v>31</v>
      </c>
      <c r="V42" s="2">
        <v>1036</v>
      </c>
      <c r="W42" s="2">
        <v>13</v>
      </c>
      <c r="X42" s="2">
        <v>4</v>
      </c>
      <c r="Y42" s="2">
        <v>8</v>
      </c>
      <c r="Z42" s="2">
        <v>8</v>
      </c>
      <c r="AA42" s="2">
        <v>1</v>
      </c>
      <c r="AB42" s="2">
        <v>263</v>
      </c>
      <c r="AC42" s="2">
        <v>1</v>
      </c>
      <c r="AD42" s="2">
        <v>6110</v>
      </c>
      <c r="AE42" s="2">
        <v>1736</v>
      </c>
      <c r="AF42" s="2">
        <v>37</v>
      </c>
      <c r="AG42" s="2">
        <v>10</v>
      </c>
      <c r="AH42" s="2">
        <v>25</v>
      </c>
      <c r="AI42" s="2">
        <v>6</v>
      </c>
      <c r="AJ42" s="2">
        <v>1075</v>
      </c>
      <c r="AK42" s="2">
        <v>807</v>
      </c>
      <c r="AL42" s="2">
        <v>12939</v>
      </c>
      <c r="AM42" s="2">
        <v>3269</v>
      </c>
      <c r="AN42" s="2">
        <v>8743</v>
      </c>
      <c r="AO42" s="2">
        <v>5142</v>
      </c>
      <c r="AP42" s="2">
        <v>406</v>
      </c>
      <c r="AQ42" s="2">
        <v>55</v>
      </c>
      <c r="AR42" s="2">
        <v>58</v>
      </c>
      <c r="AS42" s="2">
        <v>15</v>
      </c>
      <c r="AT42" s="2">
        <v>5</v>
      </c>
      <c r="AU42" s="2">
        <v>254</v>
      </c>
      <c r="AV42" s="2">
        <v>12</v>
      </c>
      <c r="AW42" s="2">
        <v>0</v>
      </c>
      <c r="AX42" s="2">
        <v>12</v>
      </c>
      <c r="AY42" s="2">
        <v>0</v>
      </c>
      <c r="AZ42" s="2">
        <v>211</v>
      </c>
      <c r="BA42" s="2">
        <v>2</v>
      </c>
      <c r="BB42" s="2">
        <v>401</v>
      </c>
      <c r="BC42" s="2">
        <v>5</v>
      </c>
      <c r="BD42" s="2">
        <v>2</v>
      </c>
      <c r="BE42" s="2">
        <v>0</v>
      </c>
      <c r="BF42" s="2">
        <v>31</v>
      </c>
      <c r="BG42" s="2">
        <v>1</v>
      </c>
      <c r="BH42" s="2">
        <v>31</v>
      </c>
      <c r="BI42" s="2">
        <v>50</v>
      </c>
      <c r="BJ42" s="2">
        <v>0</v>
      </c>
      <c r="BK42" s="2">
        <v>0</v>
      </c>
      <c r="BL42" s="2">
        <v>0</v>
      </c>
      <c r="BM42" s="2">
        <v>6</v>
      </c>
      <c r="BN42" s="2">
        <v>1</v>
      </c>
      <c r="BO42" s="2">
        <v>1</v>
      </c>
      <c r="BP42" s="2">
        <v>0</v>
      </c>
      <c r="BQ42" s="2">
        <v>3</v>
      </c>
      <c r="BR42" s="2">
        <v>113</v>
      </c>
      <c r="BS42" s="2">
        <v>0</v>
      </c>
      <c r="BT42" s="2">
        <v>10</v>
      </c>
      <c r="BU42" s="2">
        <v>0</v>
      </c>
      <c r="BV42" s="2">
        <v>4</v>
      </c>
      <c r="BW42" s="2">
        <v>1</v>
      </c>
      <c r="BX42" s="2">
        <v>1</v>
      </c>
      <c r="BY42" s="2">
        <v>14</v>
      </c>
      <c r="BZ42" s="2">
        <v>0</v>
      </c>
      <c r="CA42" s="2">
        <v>0</v>
      </c>
      <c r="CB42" s="2">
        <v>1</v>
      </c>
      <c r="CC42" s="2">
        <v>0</v>
      </c>
      <c r="CD42" s="2">
        <v>10</v>
      </c>
      <c r="CE42" s="2">
        <v>0</v>
      </c>
      <c r="CF42" s="2">
        <v>5</v>
      </c>
      <c r="CG42" s="2">
        <v>0</v>
      </c>
      <c r="CH42" s="2">
        <v>0</v>
      </c>
      <c r="CI42" s="2">
        <v>0</v>
      </c>
      <c r="CJ42" s="2">
        <v>6</v>
      </c>
      <c r="CK42" s="2">
        <v>1</v>
      </c>
      <c r="CL42" s="2">
        <v>23</v>
      </c>
      <c r="CM42" s="2">
        <v>0</v>
      </c>
      <c r="CN42" s="2">
        <v>1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1</v>
      </c>
      <c r="DM42" s="2">
        <v>0</v>
      </c>
      <c r="DN42" s="2">
        <v>2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1</v>
      </c>
      <c r="DU42" s="2">
        <v>0</v>
      </c>
      <c r="DV42" s="2">
        <v>15</v>
      </c>
      <c r="DW42" s="2">
        <v>1</v>
      </c>
      <c r="DX42" s="2">
        <v>42</v>
      </c>
      <c r="DY42" s="2">
        <v>18</v>
      </c>
      <c r="DZ42" s="2">
        <v>838</v>
      </c>
      <c r="EA42" s="2">
        <v>747</v>
      </c>
      <c r="EB42" s="2">
        <v>0</v>
      </c>
      <c r="EC42" s="2">
        <v>0</v>
      </c>
      <c r="ED42" s="2">
        <v>2</v>
      </c>
      <c r="EE42" s="2">
        <v>0</v>
      </c>
      <c r="EF42" s="2">
        <v>2</v>
      </c>
      <c r="EG42" s="2">
        <v>2</v>
      </c>
      <c r="EH42" s="2">
        <v>2</v>
      </c>
      <c r="EI42" s="2">
        <v>0</v>
      </c>
      <c r="EJ42" s="2">
        <v>1</v>
      </c>
      <c r="EK42" s="2">
        <v>1</v>
      </c>
      <c r="EL42" s="2">
        <v>3</v>
      </c>
      <c r="EM42" s="2">
        <v>2</v>
      </c>
      <c r="EN42" s="2">
        <v>13</v>
      </c>
      <c r="EO42" s="2">
        <v>16</v>
      </c>
      <c r="EP42" s="2">
        <v>0</v>
      </c>
      <c r="EQ42" s="2">
        <v>156</v>
      </c>
      <c r="ER42" s="2">
        <v>83</v>
      </c>
      <c r="ES42" s="2">
        <v>144</v>
      </c>
      <c r="ET42" s="2">
        <v>7</v>
      </c>
      <c r="EU42" s="2">
        <v>2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6</v>
      </c>
      <c r="FC42" s="2">
        <v>0</v>
      </c>
      <c r="FD42" s="2">
        <v>1</v>
      </c>
      <c r="FE42" s="2">
        <v>0</v>
      </c>
      <c r="FF42" s="2">
        <v>413</v>
      </c>
      <c r="FG42" s="2">
        <v>0</v>
      </c>
      <c r="FH42" s="2">
        <v>0</v>
      </c>
      <c r="FI42" s="2">
        <v>0</v>
      </c>
      <c r="FJ42" s="2">
        <v>0</v>
      </c>
      <c r="FK42" s="2">
        <v>0</v>
      </c>
      <c r="FL42" s="2">
        <v>688</v>
      </c>
      <c r="FM42" s="2">
        <v>2510</v>
      </c>
      <c r="FN42" s="2">
        <v>152</v>
      </c>
      <c r="FO42" s="2">
        <v>23</v>
      </c>
      <c r="FP42" s="2">
        <v>13</v>
      </c>
      <c r="FQ42" s="2">
        <v>0</v>
      </c>
      <c r="FR42" s="2">
        <v>0</v>
      </c>
      <c r="FS42" s="2">
        <v>0</v>
      </c>
      <c r="FT42" s="2">
        <v>8916</v>
      </c>
      <c r="FU42" s="2">
        <v>2978</v>
      </c>
      <c r="FV42" s="2">
        <v>6</v>
      </c>
      <c r="FW42" s="2">
        <v>1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2">
        <v>0</v>
      </c>
      <c r="GF42" s="2">
        <v>0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</row>
    <row r="43" spans="1:199">
      <c r="A43" s="2" t="s">
        <v>11</v>
      </c>
      <c r="B43" s="2">
        <v>56031</v>
      </c>
      <c r="C43" s="2">
        <v>51657</v>
      </c>
      <c r="D43" s="2">
        <v>5</v>
      </c>
      <c r="E43" s="2">
        <v>70792</v>
      </c>
      <c r="F43" s="2">
        <v>50019</v>
      </c>
      <c r="G43" s="2">
        <v>44709</v>
      </c>
      <c r="H43" s="2">
        <v>3825</v>
      </c>
      <c r="I43" s="2">
        <v>1320</v>
      </c>
      <c r="J43" s="2">
        <v>8751</v>
      </c>
      <c r="K43" s="2">
        <v>6833</v>
      </c>
      <c r="L43" s="2">
        <v>1421</v>
      </c>
      <c r="M43" s="2">
        <v>15</v>
      </c>
      <c r="N43" s="2">
        <v>2663</v>
      </c>
      <c r="O43" s="2">
        <v>204</v>
      </c>
      <c r="P43" s="2">
        <v>2151</v>
      </c>
      <c r="Q43" s="2">
        <v>4697</v>
      </c>
      <c r="R43" s="2">
        <v>1264</v>
      </c>
      <c r="S43" s="2">
        <v>593</v>
      </c>
      <c r="T43" s="2">
        <v>35</v>
      </c>
      <c r="U43" s="2">
        <v>14</v>
      </c>
      <c r="V43" s="2">
        <v>1290</v>
      </c>
      <c r="W43" s="2">
        <v>13</v>
      </c>
      <c r="X43" s="2">
        <v>16</v>
      </c>
      <c r="Y43" s="2">
        <v>4</v>
      </c>
      <c r="Z43" s="2">
        <v>47</v>
      </c>
      <c r="AA43" s="2">
        <v>0</v>
      </c>
      <c r="AB43" s="2">
        <v>726</v>
      </c>
      <c r="AC43" s="2">
        <v>1</v>
      </c>
      <c r="AD43" s="2">
        <v>35378</v>
      </c>
      <c r="AE43" s="2">
        <v>16405</v>
      </c>
      <c r="AF43" s="2">
        <v>1173</v>
      </c>
      <c r="AG43" s="2">
        <v>690</v>
      </c>
      <c r="AH43" s="2">
        <v>223</v>
      </c>
      <c r="AI43" s="2">
        <v>176</v>
      </c>
      <c r="AJ43" s="2">
        <v>2229</v>
      </c>
      <c r="AK43" s="2">
        <v>2124</v>
      </c>
      <c r="AL43" s="2">
        <v>17577</v>
      </c>
      <c r="AM43" s="2">
        <v>2422</v>
      </c>
      <c r="AN43" s="2">
        <v>808</v>
      </c>
      <c r="AO43" s="2">
        <v>508</v>
      </c>
      <c r="AP43" s="2">
        <v>298</v>
      </c>
      <c r="AQ43" s="2">
        <v>16</v>
      </c>
      <c r="AR43" s="2">
        <v>25</v>
      </c>
      <c r="AS43" s="2">
        <v>4</v>
      </c>
      <c r="AT43" s="2">
        <v>4</v>
      </c>
      <c r="AU43" s="2">
        <v>1343</v>
      </c>
      <c r="AV43" s="2">
        <v>35</v>
      </c>
      <c r="AW43" s="2">
        <v>5</v>
      </c>
      <c r="AX43" s="2">
        <v>19</v>
      </c>
      <c r="AY43" s="2">
        <v>0</v>
      </c>
      <c r="AZ43" s="2">
        <v>944</v>
      </c>
      <c r="BA43" s="2">
        <v>2</v>
      </c>
      <c r="BB43" s="2">
        <v>416</v>
      </c>
      <c r="BC43" s="2">
        <v>0</v>
      </c>
      <c r="BD43" s="2">
        <v>32</v>
      </c>
      <c r="BE43" s="2">
        <v>1</v>
      </c>
      <c r="BF43" s="2">
        <v>547</v>
      </c>
      <c r="BG43" s="2">
        <v>2</v>
      </c>
      <c r="BH43" s="2">
        <v>245</v>
      </c>
      <c r="BI43" s="2">
        <v>265</v>
      </c>
      <c r="BJ43" s="2">
        <v>0</v>
      </c>
      <c r="BK43" s="2">
        <v>0</v>
      </c>
      <c r="BL43" s="2">
        <v>2</v>
      </c>
      <c r="BM43" s="2">
        <v>45</v>
      </c>
      <c r="BN43" s="2">
        <v>1</v>
      </c>
      <c r="BO43" s="2">
        <v>7</v>
      </c>
      <c r="BP43" s="2">
        <v>5</v>
      </c>
      <c r="BQ43" s="2">
        <v>11</v>
      </c>
      <c r="BR43" s="2">
        <v>369</v>
      </c>
      <c r="BS43" s="2">
        <v>2</v>
      </c>
      <c r="BT43" s="2">
        <v>32</v>
      </c>
      <c r="BU43" s="2">
        <v>4</v>
      </c>
      <c r="BV43" s="2">
        <v>1</v>
      </c>
      <c r="BW43" s="2">
        <v>3</v>
      </c>
      <c r="BX43" s="2">
        <v>3</v>
      </c>
      <c r="BY43" s="2">
        <v>1</v>
      </c>
      <c r="BZ43" s="2">
        <v>0</v>
      </c>
      <c r="CA43" s="2">
        <v>1</v>
      </c>
      <c r="CB43" s="2">
        <v>2</v>
      </c>
      <c r="CC43" s="2">
        <v>2</v>
      </c>
      <c r="CD43" s="2">
        <v>3</v>
      </c>
      <c r="CE43" s="2">
        <v>0</v>
      </c>
      <c r="CF43" s="2">
        <v>26</v>
      </c>
      <c r="CG43" s="2">
        <v>5</v>
      </c>
      <c r="CH43" s="2">
        <v>2</v>
      </c>
      <c r="CI43" s="2">
        <v>0</v>
      </c>
      <c r="CJ43" s="2">
        <v>57</v>
      </c>
      <c r="CK43" s="2">
        <v>11</v>
      </c>
      <c r="CL43" s="2">
        <v>35</v>
      </c>
      <c r="CM43" s="2">
        <v>1</v>
      </c>
      <c r="CN43" s="2">
        <v>4</v>
      </c>
      <c r="CO43" s="2">
        <v>6</v>
      </c>
      <c r="CP43" s="2">
        <v>0</v>
      </c>
      <c r="CQ43" s="2">
        <v>0</v>
      </c>
      <c r="CR43" s="2">
        <v>2</v>
      </c>
      <c r="CS43" s="2">
        <v>0</v>
      </c>
      <c r="CT43" s="2">
        <v>0</v>
      </c>
      <c r="CU43" s="2">
        <v>0</v>
      </c>
      <c r="CV43" s="2">
        <v>1</v>
      </c>
      <c r="CW43" s="2">
        <v>1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1</v>
      </c>
      <c r="DQ43" s="2">
        <v>0</v>
      </c>
      <c r="DR43" s="2">
        <v>1</v>
      </c>
      <c r="DS43" s="2">
        <v>0</v>
      </c>
      <c r="DT43" s="2">
        <v>6</v>
      </c>
      <c r="DU43" s="2">
        <v>2</v>
      </c>
      <c r="DV43" s="2">
        <v>21</v>
      </c>
      <c r="DW43" s="2">
        <v>5</v>
      </c>
      <c r="DX43" s="2">
        <v>727</v>
      </c>
      <c r="DY43" s="2">
        <v>527</v>
      </c>
      <c r="DZ43" s="2">
        <v>1045</v>
      </c>
      <c r="EA43" s="2">
        <v>2374</v>
      </c>
      <c r="EB43" s="2">
        <v>3</v>
      </c>
      <c r="EC43" s="2">
        <v>0</v>
      </c>
      <c r="ED43" s="2">
        <v>96</v>
      </c>
      <c r="EE43" s="2">
        <v>12</v>
      </c>
      <c r="EF43" s="2">
        <v>42</v>
      </c>
      <c r="EG43" s="2">
        <v>36</v>
      </c>
      <c r="EH43" s="2">
        <v>14</v>
      </c>
      <c r="EI43" s="2">
        <v>0</v>
      </c>
      <c r="EJ43" s="2">
        <v>1</v>
      </c>
      <c r="EK43" s="2">
        <v>4</v>
      </c>
      <c r="EL43" s="2">
        <v>45</v>
      </c>
      <c r="EM43" s="2">
        <v>13</v>
      </c>
      <c r="EN43" s="2">
        <v>307</v>
      </c>
      <c r="EO43" s="2">
        <v>439</v>
      </c>
      <c r="EP43" s="2">
        <v>0</v>
      </c>
      <c r="EQ43" s="2">
        <v>322</v>
      </c>
      <c r="ER43" s="2">
        <v>189</v>
      </c>
      <c r="ES43" s="2">
        <v>474</v>
      </c>
      <c r="ET43" s="2">
        <v>17</v>
      </c>
      <c r="EU43" s="2">
        <v>73</v>
      </c>
      <c r="EV43" s="2">
        <v>2</v>
      </c>
      <c r="EW43" s="2">
        <v>5</v>
      </c>
      <c r="EX43" s="2">
        <v>0</v>
      </c>
      <c r="EY43" s="2">
        <v>0</v>
      </c>
      <c r="EZ43" s="2">
        <v>1</v>
      </c>
      <c r="FA43" s="2">
        <v>2</v>
      </c>
      <c r="FB43" s="2">
        <v>27</v>
      </c>
      <c r="FC43" s="2">
        <v>0</v>
      </c>
      <c r="FD43" s="2">
        <v>4</v>
      </c>
      <c r="FE43" s="2">
        <v>2</v>
      </c>
      <c r="FF43" s="2">
        <v>1003</v>
      </c>
      <c r="FG43" s="2">
        <v>0</v>
      </c>
      <c r="FH43" s="2">
        <v>2</v>
      </c>
      <c r="FI43" s="2">
        <v>0</v>
      </c>
      <c r="FJ43" s="2">
        <v>1</v>
      </c>
      <c r="FK43" s="2">
        <v>1</v>
      </c>
      <c r="FL43" s="2">
        <v>3234</v>
      </c>
      <c r="FM43" s="2">
        <v>6678</v>
      </c>
      <c r="FN43" s="2">
        <v>9</v>
      </c>
      <c r="FO43" s="2">
        <v>3</v>
      </c>
      <c r="FP43" s="2">
        <v>1</v>
      </c>
      <c r="FQ43" s="2">
        <v>0</v>
      </c>
      <c r="FR43" s="2">
        <v>0</v>
      </c>
      <c r="FS43" s="2">
        <v>3</v>
      </c>
      <c r="FT43" s="2">
        <v>27882</v>
      </c>
      <c r="FU43" s="2">
        <v>9644</v>
      </c>
      <c r="FV43" s="2">
        <v>175</v>
      </c>
      <c r="FW43" s="2">
        <v>115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2">
        <v>0</v>
      </c>
      <c r="GF43" s="2">
        <v>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4</v>
      </c>
      <c r="GM43" s="2">
        <v>0</v>
      </c>
      <c r="GN43" s="2">
        <v>0</v>
      </c>
      <c r="GO43" s="2">
        <v>0</v>
      </c>
      <c r="GP43" s="2">
        <v>5</v>
      </c>
      <c r="GQ43" s="2">
        <v>3</v>
      </c>
    </row>
    <row r="44" spans="1:199">
      <c r="A44" s="2" t="s">
        <v>12</v>
      </c>
      <c r="B44" s="2">
        <v>25771</v>
      </c>
      <c r="C44" s="2">
        <v>21675</v>
      </c>
      <c r="D44" s="2">
        <v>5</v>
      </c>
      <c r="E44" s="2">
        <v>33294</v>
      </c>
      <c r="F44" s="2">
        <v>14028</v>
      </c>
      <c r="G44" s="2">
        <v>12757</v>
      </c>
      <c r="H44" s="2">
        <v>1178</v>
      </c>
      <c r="I44" s="2">
        <v>433</v>
      </c>
      <c r="J44" s="2">
        <v>3888</v>
      </c>
      <c r="K44" s="2">
        <v>3090</v>
      </c>
      <c r="L44" s="2">
        <v>301</v>
      </c>
      <c r="M44" s="2">
        <v>0</v>
      </c>
      <c r="N44" s="2">
        <v>702</v>
      </c>
      <c r="O44" s="2">
        <v>12</v>
      </c>
      <c r="P44" s="2">
        <v>212</v>
      </c>
      <c r="Q44" s="2">
        <v>191</v>
      </c>
      <c r="R44" s="2">
        <v>7079</v>
      </c>
      <c r="S44" s="2">
        <v>136</v>
      </c>
      <c r="T44" s="2">
        <v>30</v>
      </c>
      <c r="U44" s="2">
        <v>4</v>
      </c>
      <c r="V44" s="2">
        <v>1055</v>
      </c>
      <c r="W44" s="2">
        <v>5</v>
      </c>
      <c r="X44" s="2">
        <v>6</v>
      </c>
      <c r="Y44" s="2">
        <v>3</v>
      </c>
      <c r="Z44" s="2">
        <v>15</v>
      </c>
      <c r="AA44" s="2">
        <v>1</v>
      </c>
      <c r="AB44" s="2">
        <v>320</v>
      </c>
      <c r="AC44" s="2">
        <v>1</v>
      </c>
      <c r="AD44" s="2">
        <v>3284</v>
      </c>
      <c r="AE44" s="2">
        <v>999</v>
      </c>
      <c r="AF44" s="2">
        <v>417</v>
      </c>
      <c r="AG44" s="2">
        <v>168</v>
      </c>
      <c r="AH44" s="2">
        <v>73</v>
      </c>
      <c r="AI44" s="2">
        <v>43</v>
      </c>
      <c r="AJ44" s="2">
        <v>2202</v>
      </c>
      <c r="AK44" s="2">
        <v>2511</v>
      </c>
      <c r="AL44" s="2">
        <v>1236</v>
      </c>
      <c r="AM44" s="2">
        <v>12</v>
      </c>
      <c r="AN44" s="2">
        <v>1337</v>
      </c>
      <c r="AO44" s="2">
        <v>29</v>
      </c>
      <c r="AP44" s="2">
        <v>64</v>
      </c>
      <c r="AQ44" s="2">
        <v>0</v>
      </c>
      <c r="AR44" s="2">
        <v>13</v>
      </c>
      <c r="AS44" s="2">
        <v>2</v>
      </c>
      <c r="AT44" s="2">
        <v>1</v>
      </c>
      <c r="AU44" s="2">
        <v>63</v>
      </c>
      <c r="AV44" s="2">
        <v>8</v>
      </c>
      <c r="AW44" s="2">
        <v>0</v>
      </c>
      <c r="AX44" s="2">
        <v>15</v>
      </c>
      <c r="AY44" s="2">
        <v>0</v>
      </c>
      <c r="AZ44" s="2">
        <v>536</v>
      </c>
      <c r="BA44" s="2">
        <v>0</v>
      </c>
      <c r="BB44" s="2">
        <v>473</v>
      </c>
      <c r="BC44" s="2">
        <v>0</v>
      </c>
      <c r="BD44" s="2">
        <v>4</v>
      </c>
      <c r="BE44" s="2">
        <v>1</v>
      </c>
      <c r="BF44" s="2">
        <v>36</v>
      </c>
      <c r="BG44" s="2">
        <v>0</v>
      </c>
      <c r="BH44" s="2">
        <v>38</v>
      </c>
      <c r="BI44" s="2">
        <v>49</v>
      </c>
      <c r="BJ44" s="2">
        <v>2</v>
      </c>
      <c r="BK44" s="2">
        <v>0</v>
      </c>
      <c r="BL44" s="2">
        <v>3</v>
      </c>
      <c r="BM44" s="2">
        <v>4</v>
      </c>
      <c r="BN44" s="2">
        <v>0</v>
      </c>
      <c r="BO44" s="2">
        <v>1</v>
      </c>
      <c r="BP44" s="2">
        <v>4</v>
      </c>
      <c r="BQ44" s="2">
        <v>4</v>
      </c>
      <c r="BR44" s="2">
        <v>112</v>
      </c>
      <c r="BS44" s="2">
        <v>0</v>
      </c>
      <c r="BT44" s="2">
        <v>9</v>
      </c>
      <c r="BU44" s="2">
        <v>2</v>
      </c>
      <c r="BV44" s="2">
        <v>2</v>
      </c>
      <c r="BW44" s="2">
        <v>0</v>
      </c>
      <c r="BX44" s="2">
        <v>1</v>
      </c>
      <c r="BY44" s="2">
        <v>0</v>
      </c>
      <c r="BZ44" s="2">
        <v>0</v>
      </c>
      <c r="CA44" s="2">
        <v>2</v>
      </c>
      <c r="CB44" s="2">
        <v>1</v>
      </c>
      <c r="CC44" s="2">
        <v>0</v>
      </c>
      <c r="CD44" s="2">
        <v>7</v>
      </c>
      <c r="CE44" s="2">
        <v>0</v>
      </c>
      <c r="CF44" s="2">
        <v>7</v>
      </c>
      <c r="CG44" s="2">
        <v>0</v>
      </c>
      <c r="CH44" s="2">
        <v>1</v>
      </c>
      <c r="CI44" s="2">
        <v>0</v>
      </c>
      <c r="CJ44" s="2">
        <v>44</v>
      </c>
      <c r="CK44" s="2">
        <v>0</v>
      </c>
      <c r="CL44" s="2">
        <v>4</v>
      </c>
      <c r="CM44" s="2">
        <v>2</v>
      </c>
      <c r="CN44" s="2">
        <v>0</v>
      </c>
      <c r="CO44" s="2">
        <v>2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1</v>
      </c>
      <c r="DN44" s="2">
        <v>0</v>
      </c>
      <c r="DO44" s="2">
        <v>0</v>
      </c>
      <c r="DP44" s="2">
        <v>1</v>
      </c>
      <c r="DQ44" s="2">
        <v>0</v>
      </c>
      <c r="DR44" s="2">
        <v>1</v>
      </c>
      <c r="DS44" s="2">
        <v>0</v>
      </c>
      <c r="DT44" s="2">
        <v>3</v>
      </c>
      <c r="DU44" s="2">
        <v>0</v>
      </c>
      <c r="DV44" s="2">
        <v>21</v>
      </c>
      <c r="DW44" s="2">
        <v>3</v>
      </c>
      <c r="DX44" s="2">
        <v>171</v>
      </c>
      <c r="DY44" s="2">
        <v>110</v>
      </c>
      <c r="DZ44" s="2">
        <v>543</v>
      </c>
      <c r="EA44" s="2">
        <v>946</v>
      </c>
      <c r="EB44" s="2">
        <v>0</v>
      </c>
      <c r="EC44" s="2">
        <v>0</v>
      </c>
      <c r="ED44" s="2">
        <v>30</v>
      </c>
      <c r="EE44" s="2">
        <v>2</v>
      </c>
      <c r="EF44" s="2">
        <v>7</v>
      </c>
      <c r="EG44" s="2">
        <v>5</v>
      </c>
      <c r="EH44" s="2">
        <v>1</v>
      </c>
      <c r="EI44" s="2">
        <v>0</v>
      </c>
      <c r="EJ44" s="2">
        <v>1</v>
      </c>
      <c r="EK44" s="2">
        <v>0</v>
      </c>
      <c r="EL44" s="2">
        <v>11</v>
      </c>
      <c r="EM44" s="2">
        <v>1</v>
      </c>
      <c r="EN44" s="2">
        <v>47</v>
      </c>
      <c r="EO44" s="2">
        <v>69</v>
      </c>
      <c r="EP44" s="2">
        <v>0</v>
      </c>
      <c r="EQ44" s="2">
        <v>167</v>
      </c>
      <c r="ER44" s="2">
        <v>54</v>
      </c>
      <c r="ES44" s="2">
        <v>142</v>
      </c>
      <c r="ET44" s="2">
        <v>6</v>
      </c>
      <c r="EU44" s="2">
        <v>13</v>
      </c>
      <c r="EV44" s="2">
        <v>0</v>
      </c>
      <c r="EW44" s="2">
        <v>1</v>
      </c>
      <c r="EX44" s="2">
        <v>0</v>
      </c>
      <c r="EY44" s="2">
        <v>0</v>
      </c>
      <c r="EZ44" s="2">
        <v>1</v>
      </c>
      <c r="FA44" s="2">
        <v>0</v>
      </c>
      <c r="FB44" s="2">
        <v>78</v>
      </c>
      <c r="FC44" s="2">
        <v>0</v>
      </c>
      <c r="FD44" s="2">
        <v>0</v>
      </c>
      <c r="FE44" s="2">
        <v>0</v>
      </c>
      <c r="FF44" s="2">
        <v>672</v>
      </c>
      <c r="FG44" s="2">
        <v>0</v>
      </c>
      <c r="FH44" s="2">
        <v>1</v>
      </c>
      <c r="FI44" s="2">
        <v>0</v>
      </c>
      <c r="FJ44" s="2">
        <v>0</v>
      </c>
      <c r="FK44" s="2">
        <v>0</v>
      </c>
      <c r="FL44" s="2">
        <v>239</v>
      </c>
      <c r="FM44" s="2">
        <v>298</v>
      </c>
      <c r="FN44" s="2">
        <v>5</v>
      </c>
      <c r="FO44" s="2">
        <v>2</v>
      </c>
      <c r="FP44" s="2">
        <v>0</v>
      </c>
      <c r="FQ44" s="2">
        <v>0</v>
      </c>
      <c r="FR44" s="2">
        <v>0</v>
      </c>
      <c r="FS44" s="2">
        <v>2</v>
      </c>
      <c r="FT44" s="2">
        <v>11829</v>
      </c>
      <c r="FU44" s="2">
        <v>2346</v>
      </c>
      <c r="FV44" s="2">
        <v>1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</row>
    <row r="45" spans="1:199">
      <c r="A45" s="1" t="s">
        <v>13</v>
      </c>
      <c r="B45" s="2">
        <f>SUM(B35:B44)</f>
        <v>888667</v>
      </c>
      <c r="C45" s="2">
        <f t="shared" ref="C45:BN45" si="102">SUM(C35:C44)</f>
        <v>824488</v>
      </c>
      <c r="D45" s="2">
        <f t="shared" si="102"/>
        <v>324</v>
      </c>
      <c r="E45" s="2">
        <f t="shared" si="102"/>
        <v>854637</v>
      </c>
      <c r="F45" s="2">
        <f t="shared" si="102"/>
        <v>456496</v>
      </c>
      <c r="G45" s="2">
        <f t="shared" si="102"/>
        <v>379029</v>
      </c>
      <c r="H45" s="2">
        <f t="shared" si="102"/>
        <v>14965</v>
      </c>
      <c r="I45" s="2">
        <f t="shared" si="102"/>
        <v>4117</v>
      </c>
      <c r="J45" s="2">
        <f t="shared" si="102"/>
        <v>47639</v>
      </c>
      <c r="K45" s="2">
        <f t="shared" si="102"/>
        <v>32161</v>
      </c>
      <c r="L45" s="2">
        <f t="shared" si="102"/>
        <v>4814</v>
      </c>
      <c r="M45" s="2">
        <f t="shared" si="102"/>
        <v>32</v>
      </c>
      <c r="N45" s="2">
        <f t="shared" si="102"/>
        <v>9285</v>
      </c>
      <c r="O45" s="2">
        <f t="shared" si="102"/>
        <v>404</v>
      </c>
      <c r="P45" s="2">
        <f t="shared" si="102"/>
        <v>6924</v>
      </c>
      <c r="Q45" s="2">
        <f t="shared" si="102"/>
        <v>13243</v>
      </c>
      <c r="R45" s="2">
        <f t="shared" si="102"/>
        <v>532817</v>
      </c>
      <c r="S45" s="2">
        <f t="shared" si="102"/>
        <v>304367</v>
      </c>
      <c r="T45" s="2">
        <f t="shared" si="102"/>
        <v>1579</v>
      </c>
      <c r="U45" s="2">
        <f t="shared" si="102"/>
        <v>471</v>
      </c>
      <c r="V45" s="2">
        <f t="shared" si="102"/>
        <v>29277</v>
      </c>
      <c r="W45" s="2">
        <f t="shared" si="102"/>
        <v>2420</v>
      </c>
      <c r="X45" s="2">
        <f t="shared" si="102"/>
        <v>632</v>
      </c>
      <c r="Y45" s="2">
        <f t="shared" si="102"/>
        <v>1264</v>
      </c>
      <c r="Z45" s="2">
        <f t="shared" si="102"/>
        <v>406</v>
      </c>
      <c r="AA45" s="2">
        <f t="shared" si="102"/>
        <v>18</v>
      </c>
      <c r="AB45" s="2">
        <f t="shared" si="102"/>
        <v>4661</v>
      </c>
      <c r="AC45" s="2">
        <f t="shared" si="102"/>
        <v>32</v>
      </c>
      <c r="AD45" s="2">
        <f t="shared" si="102"/>
        <v>102613</v>
      </c>
      <c r="AE45" s="2">
        <f t="shared" si="102"/>
        <v>40490</v>
      </c>
      <c r="AF45" s="2">
        <f t="shared" si="102"/>
        <v>3585</v>
      </c>
      <c r="AG45" s="2">
        <f t="shared" si="102"/>
        <v>1609</v>
      </c>
      <c r="AH45" s="2">
        <f t="shared" si="102"/>
        <v>1175</v>
      </c>
      <c r="AI45" s="2">
        <f t="shared" si="102"/>
        <v>563</v>
      </c>
      <c r="AJ45" s="2">
        <f t="shared" si="102"/>
        <v>25043</v>
      </c>
      <c r="AK45" s="2">
        <f t="shared" si="102"/>
        <v>26215</v>
      </c>
      <c r="AL45" s="2">
        <f t="shared" si="102"/>
        <v>139811</v>
      </c>
      <c r="AM45" s="2">
        <f t="shared" si="102"/>
        <v>35521</v>
      </c>
      <c r="AN45" s="2">
        <f t="shared" si="102"/>
        <v>77462</v>
      </c>
      <c r="AO45" s="2">
        <f t="shared" si="102"/>
        <v>49537</v>
      </c>
      <c r="AP45" s="2">
        <f t="shared" si="102"/>
        <v>1752</v>
      </c>
      <c r="AQ45" s="2">
        <f t="shared" si="102"/>
        <v>449</v>
      </c>
      <c r="AR45" s="2">
        <f t="shared" si="102"/>
        <v>667</v>
      </c>
      <c r="AS45" s="2">
        <f t="shared" si="102"/>
        <v>206</v>
      </c>
      <c r="AT45" s="2">
        <f t="shared" si="102"/>
        <v>51</v>
      </c>
      <c r="AU45" s="2">
        <f t="shared" si="102"/>
        <v>4033</v>
      </c>
      <c r="AV45" s="2">
        <f t="shared" si="102"/>
        <v>281</v>
      </c>
      <c r="AW45" s="2">
        <f t="shared" si="102"/>
        <v>14</v>
      </c>
      <c r="AX45" s="2">
        <f t="shared" si="102"/>
        <v>340</v>
      </c>
      <c r="AY45" s="2">
        <f t="shared" si="102"/>
        <v>7</v>
      </c>
      <c r="AZ45" s="2">
        <f t="shared" si="102"/>
        <v>8456</v>
      </c>
      <c r="BA45" s="2">
        <f t="shared" si="102"/>
        <v>115</v>
      </c>
      <c r="BB45" s="2">
        <f t="shared" si="102"/>
        <v>9521</v>
      </c>
      <c r="BC45" s="2">
        <f t="shared" si="102"/>
        <v>28</v>
      </c>
      <c r="BD45" s="2">
        <f t="shared" si="102"/>
        <v>97</v>
      </c>
      <c r="BE45" s="2">
        <f t="shared" si="102"/>
        <v>10</v>
      </c>
      <c r="BF45" s="2">
        <f t="shared" si="102"/>
        <v>1633</v>
      </c>
      <c r="BG45" s="2">
        <f t="shared" si="102"/>
        <v>22</v>
      </c>
      <c r="BH45" s="2">
        <f t="shared" si="102"/>
        <v>1045</v>
      </c>
      <c r="BI45" s="2">
        <f t="shared" si="102"/>
        <v>1693</v>
      </c>
      <c r="BJ45" s="2">
        <f t="shared" si="102"/>
        <v>29</v>
      </c>
      <c r="BK45" s="2">
        <f t="shared" si="102"/>
        <v>3</v>
      </c>
      <c r="BL45" s="2">
        <f t="shared" si="102"/>
        <v>39</v>
      </c>
      <c r="BM45" s="2">
        <f t="shared" si="102"/>
        <v>178</v>
      </c>
      <c r="BN45" s="2">
        <f t="shared" si="102"/>
        <v>11</v>
      </c>
      <c r="BO45" s="2">
        <f t="shared" ref="BO45:DZ45" si="103">SUM(BO35:BO44)</f>
        <v>23</v>
      </c>
      <c r="BP45" s="2">
        <f t="shared" si="103"/>
        <v>49</v>
      </c>
      <c r="BQ45" s="2">
        <f t="shared" si="103"/>
        <v>56</v>
      </c>
      <c r="BR45" s="2">
        <f t="shared" si="103"/>
        <v>2238</v>
      </c>
      <c r="BS45" s="2">
        <f t="shared" si="103"/>
        <v>2</v>
      </c>
      <c r="BT45" s="2">
        <f t="shared" si="103"/>
        <v>128</v>
      </c>
      <c r="BU45" s="2">
        <f t="shared" si="103"/>
        <v>28</v>
      </c>
      <c r="BV45" s="2">
        <f t="shared" si="103"/>
        <v>55</v>
      </c>
      <c r="BW45" s="2">
        <f t="shared" si="103"/>
        <v>49</v>
      </c>
      <c r="BX45" s="2">
        <f t="shared" si="103"/>
        <v>44</v>
      </c>
      <c r="BY45" s="2">
        <f t="shared" si="103"/>
        <v>223</v>
      </c>
      <c r="BZ45" s="2">
        <f t="shared" si="103"/>
        <v>6</v>
      </c>
      <c r="CA45" s="2">
        <f t="shared" si="103"/>
        <v>22</v>
      </c>
      <c r="CB45" s="2">
        <f t="shared" si="103"/>
        <v>16</v>
      </c>
      <c r="CC45" s="2">
        <f t="shared" si="103"/>
        <v>6</v>
      </c>
      <c r="CD45" s="2">
        <f t="shared" si="103"/>
        <v>217</v>
      </c>
      <c r="CE45" s="2">
        <f t="shared" si="103"/>
        <v>0</v>
      </c>
      <c r="CF45" s="2">
        <f t="shared" si="103"/>
        <v>94</v>
      </c>
      <c r="CG45" s="2">
        <f t="shared" si="103"/>
        <v>10</v>
      </c>
      <c r="CH45" s="2">
        <f t="shared" si="103"/>
        <v>6</v>
      </c>
      <c r="CI45" s="2">
        <f t="shared" si="103"/>
        <v>0</v>
      </c>
      <c r="CJ45" s="2">
        <f t="shared" si="103"/>
        <v>351</v>
      </c>
      <c r="CK45" s="2">
        <f t="shared" si="103"/>
        <v>25</v>
      </c>
      <c r="CL45" s="2">
        <f t="shared" si="103"/>
        <v>403</v>
      </c>
      <c r="CM45" s="2">
        <f t="shared" si="103"/>
        <v>11</v>
      </c>
      <c r="CN45" s="2">
        <f t="shared" si="103"/>
        <v>28</v>
      </c>
      <c r="CO45" s="2">
        <f t="shared" si="103"/>
        <v>47</v>
      </c>
      <c r="CP45" s="2">
        <f t="shared" si="103"/>
        <v>1</v>
      </c>
      <c r="CQ45" s="2">
        <f t="shared" si="103"/>
        <v>1</v>
      </c>
      <c r="CR45" s="2">
        <f t="shared" si="103"/>
        <v>5</v>
      </c>
      <c r="CS45" s="2">
        <f t="shared" si="103"/>
        <v>0</v>
      </c>
      <c r="CT45" s="2">
        <f t="shared" si="103"/>
        <v>3</v>
      </c>
      <c r="CU45" s="2">
        <f t="shared" si="103"/>
        <v>0</v>
      </c>
      <c r="CV45" s="2">
        <f t="shared" si="103"/>
        <v>3</v>
      </c>
      <c r="CW45" s="2">
        <f t="shared" si="103"/>
        <v>2</v>
      </c>
      <c r="CX45" s="2">
        <f t="shared" si="103"/>
        <v>0</v>
      </c>
      <c r="CY45" s="2">
        <f t="shared" si="103"/>
        <v>0</v>
      </c>
      <c r="CZ45" s="2">
        <f t="shared" si="103"/>
        <v>0</v>
      </c>
      <c r="DA45" s="2">
        <f t="shared" si="103"/>
        <v>0</v>
      </c>
      <c r="DB45" s="2">
        <f t="shared" si="103"/>
        <v>0</v>
      </c>
      <c r="DC45" s="2">
        <f t="shared" si="103"/>
        <v>0</v>
      </c>
      <c r="DD45" s="2">
        <f t="shared" si="103"/>
        <v>0</v>
      </c>
      <c r="DE45" s="2">
        <f t="shared" si="103"/>
        <v>0</v>
      </c>
      <c r="DF45" s="2">
        <f t="shared" si="103"/>
        <v>1</v>
      </c>
      <c r="DG45" s="2">
        <f t="shared" si="103"/>
        <v>0</v>
      </c>
      <c r="DH45" s="2">
        <f t="shared" si="103"/>
        <v>1</v>
      </c>
      <c r="DI45" s="2">
        <f t="shared" si="103"/>
        <v>0</v>
      </c>
      <c r="DJ45" s="2">
        <f t="shared" si="103"/>
        <v>0</v>
      </c>
      <c r="DK45" s="2">
        <f t="shared" si="103"/>
        <v>0</v>
      </c>
      <c r="DL45" s="2">
        <f t="shared" si="103"/>
        <v>7</v>
      </c>
      <c r="DM45" s="2">
        <f t="shared" si="103"/>
        <v>1</v>
      </c>
      <c r="DN45" s="2">
        <f t="shared" si="103"/>
        <v>8</v>
      </c>
      <c r="DO45" s="2">
        <f t="shared" si="103"/>
        <v>2</v>
      </c>
      <c r="DP45" s="2">
        <f t="shared" si="103"/>
        <v>2</v>
      </c>
      <c r="DQ45" s="2">
        <f t="shared" si="103"/>
        <v>1</v>
      </c>
      <c r="DR45" s="2">
        <f t="shared" si="103"/>
        <v>2</v>
      </c>
      <c r="DS45" s="2">
        <f t="shared" si="103"/>
        <v>0</v>
      </c>
      <c r="DT45" s="2">
        <f t="shared" si="103"/>
        <v>29</v>
      </c>
      <c r="DU45" s="2">
        <f t="shared" si="103"/>
        <v>3</v>
      </c>
      <c r="DV45" s="2">
        <f t="shared" si="103"/>
        <v>189</v>
      </c>
      <c r="DW45" s="2">
        <f t="shared" si="103"/>
        <v>23</v>
      </c>
      <c r="DX45" s="2">
        <f t="shared" si="103"/>
        <v>2427</v>
      </c>
      <c r="DY45" s="2">
        <f t="shared" si="103"/>
        <v>1487</v>
      </c>
      <c r="DZ45" s="2">
        <f t="shared" si="103"/>
        <v>18850</v>
      </c>
      <c r="EA45" s="2">
        <f t="shared" ref="EA45:GL45" si="104">SUM(EA35:EA44)</f>
        <v>25920</v>
      </c>
      <c r="EB45" s="2">
        <f t="shared" si="104"/>
        <v>5</v>
      </c>
      <c r="EC45" s="2">
        <f t="shared" si="104"/>
        <v>0</v>
      </c>
      <c r="ED45" s="2">
        <f t="shared" si="104"/>
        <v>339</v>
      </c>
      <c r="EE45" s="2">
        <f t="shared" si="104"/>
        <v>29</v>
      </c>
      <c r="EF45" s="2">
        <f t="shared" si="104"/>
        <v>89</v>
      </c>
      <c r="EG45" s="2">
        <f t="shared" si="104"/>
        <v>59</v>
      </c>
      <c r="EH45" s="2">
        <f t="shared" si="104"/>
        <v>52</v>
      </c>
      <c r="EI45" s="2">
        <f t="shared" si="104"/>
        <v>6</v>
      </c>
      <c r="EJ45" s="2">
        <f t="shared" si="104"/>
        <v>9</v>
      </c>
      <c r="EK45" s="2">
        <f t="shared" si="104"/>
        <v>6</v>
      </c>
      <c r="EL45" s="2">
        <f t="shared" si="104"/>
        <v>146</v>
      </c>
      <c r="EM45" s="2">
        <f t="shared" si="104"/>
        <v>27</v>
      </c>
      <c r="EN45" s="2">
        <f t="shared" si="104"/>
        <v>698</v>
      </c>
      <c r="EO45" s="2">
        <f t="shared" si="104"/>
        <v>1031</v>
      </c>
      <c r="EP45" s="2">
        <f t="shared" si="104"/>
        <v>0</v>
      </c>
      <c r="EQ45" s="2">
        <f t="shared" si="104"/>
        <v>4053</v>
      </c>
      <c r="ER45" s="2">
        <f t="shared" si="104"/>
        <v>2028</v>
      </c>
      <c r="ES45" s="2">
        <f t="shared" si="104"/>
        <v>3539</v>
      </c>
      <c r="ET45" s="2">
        <f t="shared" si="104"/>
        <v>105</v>
      </c>
      <c r="EU45" s="2">
        <f t="shared" si="104"/>
        <v>303</v>
      </c>
      <c r="EV45" s="2">
        <f t="shared" si="104"/>
        <v>5</v>
      </c>
      <c r="EW45" s="2">
        <f t="shared" si="104"/>
        <v>13</v>
      </c>
      <c r="EX45" s="2">
        <f t="shared" si="104"/>
        <v>0</v>
      </c>
      <c r="EY45" s="2">
        <f t="shared" si="104"/>
        <v>1</v>
      </c>
      <c r="EZ45" s="2">
        <f t="shared" si="104"/>
        <v>10</v>
      </c>
      <c r="FA45" s="2">
        <f t="shared" si="104"/>
        <v>8</v>
      </c>
      <c r="FB45" s="2">
        <f t="shared" si="104"/>
        <v>865</v>
      </c>
      <c r="FC45" s="2">
        <f t="shared" si="104"/>
        <v>3</v>
      </c>
      <c r="FD45" s="2">
        <f t="shared" si="104"/>
        <v>67</v>
      </c>
      <c r="FE45" s="2">
        <f t="shared" si="104"/>
        <v>30</v>
      </c>
      <c r="FF45" s="2">
        <f t="shared" si="104"/>
        <v>12908</v>
      </c>
      <c r="FG45" s="2">
        <f t="shared" si="104"/>
        <v>7</v>
      </c>
      <c r="FH45" s="2">
        <f t="shared" si="104"/>
        <v>17</v>
      </c>
      <c r="FI45" s="2">
        <f t="shared" si="104"/>
        <v>16</v>
      </c>
      <c r="FJ45" s="2">
        <f t="shared" si="104"/>
        <v>12</v>
      </c>
      <c r="FK45" s="2">
        <f t="shared" si="104"/>
        <v>6</v>
      </c>
      <c r="FL45" s="2">
        <f t="shared" si="104"/>
        <v>21915</v>
      </c>
      <c r="FM45" s="2">
        <f t="shared" si="104"/>
        <v>51861</v>
      </c>
      <c r="FN45" s="2">
        <f t="shared" si="104"/>
        <v>3468</v>
      </c>
      <c r="FO45" s="2">
        <f t="shared" si="104"/>
        <v>613</v>
      </c>
      <c r="FP45" s="2">
        <f t="shared" si="104"/>
        <v>296</v>
      </c>
      <c r="FQ45" s="2">
        <f t="shared" si="104"/>
        <v>4</v>
      </c>
      <c r="FR45" s="2">
        <f t="shared" si="104"/>
        <v>0</v>
      </c>
      <c r="FS45" s="2">
        <f t="shared" si="104"/>
        <v>8</v>
      </c>
      <c r="FT45" s="2">
        <f t="shared" si="104"/>
        <v>318030</v>
      </c>
      <c r="FU45" s="2">
        <f t="shared" si="104"/>
        <v>108119</v>
      </c>
      <c r="FV45" s="2">
        <f t="shared" si="104"/>
        <v>800</v>
      </c>
      <c r="FW45" s="2">
        <f t="shared" si="104"/>
        <v>367</v>
      </c>
      <c r="FX45" s="2">
        <f t="shared" si="104"/>
        <v>0</v>
      </c>
      <c r="FY45" s="2">
        <f t="shared" si="104"/>
        <v>0</v>
      </c>
      <c r="FZ45" s="2">
        <f t="shared" si="104"/>
        <v>0</v>
      </c>
      <c r="GA45" s="2">
        <f t="shared" si="104"/>
        <v>1</v>
      </c>
      <c r="GB45" s="2">
        <f t="shared" si="104"/>
        <v>1</v>
      </c>
      <c r="GC45" s="2">
        <f t="shared" si="104"/>
        <v>0</v>
      </c>
      <c r="GD45" s="2">
        <f t="shared" si="104"/>
        <v>0</v>
      </c>
      <c r="GE45" s="2">
        <f t="shared" si="104"/>
        <v>0</v>
      </c>
      <c r="GF45" s="2">
        <f t="shared" si="104"/>
        <v>1</v>
      </c>
      <c r="GG45" s="2">
        <f t="shared" si="104"/>
        <v>0</v>
      </c>
      <c r="GH45" s="2">
        <f t="shared" si="104"/>
        <v>0</v>
      </c>
      <c r="GI45" s="2">
        <f t="shared" si="104"/>
        <v>0</v>
      </c>
      <c r="GJ45" s="2">
        <f t="shared" si="104"/>
        <v>1</v>
      </c>
      <c r="GK45" s="2">
        <f t="shared" si="104"/>
        <v>1</v>
      </c>
      <c r="GL45" s="2">
        <f t="shared" si="104"/>
        <v>7</v>
      </c>
      <c r="GM45" s="2">
        <f t="shared" ref="GM45:GQ45" si="105">SUM(GM35:GM44)</f>
        <v>0</v>
      </c>
      <c r="GN45" s="2">
        <f t="shared" si="105"/>
        <v>0</v>
      </c>
      <c r="GO45" s="2">
        <f t="shared" si="105"/>
        <v>0</v>
      </c>
      <c r="GP45" s="2">
        <f t="shared" si="105"/>
        <v>14</v>
      </c>
      <c r="GQ45" s="2">
        <f t="shared" si="105"/>
        <v>6</v>
      </c>
    </row>
  </sheetData>
  <mergeCells count="3">
    <mergeCell ref="A3:A4"/>
    <mergeCell ref="B3:CV3"/>
    <mergeCell ref="CW3:C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K18"/>
  <sheetViews>
    <sheetView workbookViewId="0">
      <selection activeCell="D18" sqref="D18"/>
    </sheetView>
  </sheetViews>
  <sheetFormatPr defaultRowHeight="15"/>
  <cols>
    <col min="4" max="4" width="29.42578125" customWidth="1"/>
    <col min="5" max="5" width="9.140625" bestFit="1" customWidth="1"/>
    <col min="6" max="6" width="10.28515625" bestFit="1" customWidth="1"/>
    <col min="7" max="7" width="14.140625" bestFit="1" customWidth="1"/>
  </cols>
  <sheetData>
    <row r="5" spans="1:11" ht="18.75">
      <c r="A5" s="143" t="s">
        <v>338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>
      <c r="D6" s="11" t="s">
        <v>339</v>
      </c>
      <c r="E6" s="6" t="s">
        <v>340</v>
      </c>
      <c r="F6" s="6" t="s">
        <v>341</v>
      </c>
      <c r="G6" s="6" t="s">
        <v>342</v>
      </c>
    </row>
    <row r="7" spans="1:11">
      <c r="D7" s="12" t="s">
        <v>343</v>
      </c>
      <c r="E7" s="13">
        <v>513481</v>
      </c>
      <c r="F7" s="13">
        <v>503168</v>
      </c>
      <c r="G7" s="13">
        <v>10313</v>
      </c>
    </row>
    <row r="8" spans="1:11">
      <c r="D8" s="14" t="s">
        <v>344</v>
      </c>
      <c r="E8" s="3">
        <v>747134</v>
      </c>
      <c r="F8" s="3">
        <v>738312</v>
      </c>
      <c r="G8" s="3">
        <v>8822</v>
      </c>
    </row>
    <row r="9" spans="1:11">
      <c r="D9" s="14" t="s">
        <v>345</v>
      </c>
      <c r="E9" s="3">
        <v>939633</v>
      </c>
      <c r="F9" s="3">
        <v>926786</v>
      </c>
      <c r="G9" s="3">
        <v>12847</v>
      </c>
    </row>
    <row r="10" spans="1:11">
      <c r="D10" s="14" t="s">
        <v>346</v>
      </c>
      <c r="E10" s="3">
        <v>383636</v>
      </c>
      <c r="F10" s="3">
        <v>346818</v>
      </c>
      <c r="G10" s="3">
        <v>36818</v>
      </c>
    </row>
    <row r="11" spans="1:11">
      <c r="D11" s="14" t="s">
        <v>347</v>
      </c>
      <c r="E11" s="3">
        <v>180043</v>
      </c>
      <c r="F11" s="3">
        <v>177693</v>
      </c>
      <c r="G11" s="3">
        <v>2350</v>
      </c>
    </row>
    <row r="12" spans="1:11">
      <c r="D12" s="14" t="s">
        <v>348</v>
      </c>
      <c r="E12" s="3">
        <v>388206</v>
      </c>
      <c r="F12" s="3">
        <v>348099</v>
      </c>
      <c r="G12" s="3">
        <v>40107</v>
      </c>
    </row>
    <row r="13" spans="1:11">
      <c r="D13" s="14" t="s">
        <v>349</v>
      </c>
      <c r="E13" s="3">
        <v>99038</v>
      </c>
      <c r="F13" s="3">
        <v>97912</v>
      </c>
      <c r="G13" s="3">
        <v>1126</v>
      </c>
    </row>
    <row r="14" spans="1:11">
      <c r="D14" s="14" t="s">
        <v>350</v>
      </c>
      <c r="E14" s="3">
        <v>179745</v>
      </c>
      <c r="F14" s="3">
        <v>177680</v>
      </c>
      <c r="G14" s="3">
        <v>2065</v>
      </c>
    </row>
    <row r="15" spans="1:11">
      <c r="D15" s="14" t="s">
        <v>351</v>
      </c>
      <c r="E15" s="3">
        <v>314372</v>
      </c>
      <c r="F15" s="3">
        <v>311077</v>
      </c>
      <c r="G15" s="3">
        <v>3295</v>
      </c>
    </row>
    <row r="16" spans="1:11">
      <c r="D16" s="14" t="s">
        <v>352</v>
      </c>
      <c r="E16" s="3">
        <v>109573</v>
      </c>
      <c r="F16" s="3">
        <v>108162</v>
      </c>
      <c r="G16" s="3">
        <v>1411</v>
      </c>
    </row>
    <row r="17" spans="4:7">
      <c r="D17" s="15" t="s">
        <v>13</v>
      </c>
      <c r="E17" s="4">
        <f>SUM(E7:E16)</f>
        <v>3854861</v>
      </c>
      <c r="F17" s="4">
        <f>SUM(F7:F16)</f>
        <v>3735707</v>
      </c>
      <c r="G17" s="4">
        <f>SUM(G7:G16)</f>
        <v>119154</v>
      </c>
    </row>
    <row r="18" spans="4:7">
      <c r="D18" s="16" t="s">
        <v>353</v>
      </c>
    </row>
  </sheetData>
  <mergeCells count="1">
    <mergeCell ref="A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2:V31"/>
  <sheetViews>
    <sheetView topLeftCell="F1" workbookViewId="0">
      <selection activeCell="G18" sqref="G18"/>
    </sheetView>
  </sheetViews>
  <sheetFormatPr defaultRowHeight="15"/>
  <cols>
    <col min="1" max="1" width="4.7109375" customWidth="1"/>
    <col min="2" max="2" width="19.7109375" customWidth="1"/>
    <col min="3" max="21" width="7.7109375" customWidth="1"/>
    <col min="22" max="22" width="9.7109375" customWidth="1"/>
  </cols>
  <sheetData>
    <row r="2" spans="1:22" s="30" customFormat="1" ht="35.1" customHeight="1">
      <c r="A2" s="133" t="s">
        <v>415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2" s="30" customFormat="1" ht="15" customHeight="1" thickBot="1"/>
    <row r="4" spans="1:22" s="30" customFormat="1" ht="15" customHeight="1" thickBot="1">
      <c r="A4" s="144" t="s">
        <v>356</v>
      </c>
      <c r="B4" s="144" t="s">
        <v>1</v>
      </c>
      <c r="C4" s="145" t="s">
        <v>2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 t="s">
        <v>14</v>
      </c>
    </row>
    <row r="5" spans="1:22" s="25" customFormat="1" ht="15" customHeight="1" thickBot="1">
      <c r="A5" s="144"/>
      <c r="B5" s="144"/>
      <c r="C5" s="33">
        <v>0</v>
      </c>
      <c r="D5" s="33">
        <v>1</v>
      </c>
      <c r="E5" s="33">
        <v>2</v>
      </c>
      <c r="F5" s="33">
        <v>3</v>
      </c>
      <c r="G5" s="33">
        <v>4</v>
      </c>
      <c r="H5" s="33">
        <v>5</v>
      </c>
      <c r="I5" s="33">
        <v>6</v>
      </c>
      <c r="J5" s="33">
        <v>7</v>
      </c>
      <c r="K5" s="33">
        <v>8</v>
      </c>
      <c r="L5" s="33">
        <v>9</v>
      </c>
      <c r="M5" s="33">
        <v>10</v>
      </c>
      <c r="N5" s="33">
        <v>11</v>
      </c>
      <c r="O5" s="33">
        <v>12</v>
      </c>
      <c r="P5" s="33">
        <v>13</v>
      </c>
      <c r="Q5" s="33">
        <v>14</v>
      </c>
      <c r="R5" s="33">
        <v>15</v>
      </c>
      <c r="S5" s="33">
        <v>16</v>
      </c>
      <c r="T5" s="33">
        <v>17</v>
      </c>
      <c r="U5" s="33">
        <v>18</v>
      </c>
      <c r="V5" s="145"/>
    </row>
    <row r="6" spans="1:22" s="52" customFormat="1" ht="15" customHeight="1" thickBot="1">
      <c r="A6" s="85" t="s">
        <v>370</v>
      </c>
      <c r="B6" s="85" t="s">
        <v>371</v>
      </c>
      <c r="C6" s="56" t="s">
        <v>372</v>
      </c>
      <c r="D6" s="56" t="s">
        <v>373</v>
      </c>
      <c r="E6" s="56" t="s">
        <v>374</v>
      </c>
      <c r="F6" s="56" t="s">
        <v>376</v>
      </c>
      <c r="G6" s="56" t="s">
        <v>377</v>
      </c>
      <c r="H6" s="56" t="s">
        <v>378</v>
      </c>
      <c r="I6" s="56" t="s">
        <v>379</v>
      </c>
      <c r="J6" s="56" t="s">
        <v>380</v>
      </c>
      <c r="K6" s="56" t="s">
        <v>381</v>
      </c>
      <c r="L6" s="56" t="s">
        <v>382</v>
      </c>
      <c r="M6" s="56" t="s">
        <v>383</v>
      </c>
      <c r="N6" s="56" t="s">
        <v>384</v>
      </c>
      <c r="O6" s="50" t="s">
        <v>407</v>
      </c>
      <c r="P6" s="50" t="s">
        <v>408</v>
      </c>
      <c r="Q6" s="50" t="s">
        <v>409</v>
      </c>
      <c r="R6" s="50" t="s">
        <v>410</v>
      </c>
      <c r="S6" s="50" t="s">
        <v>411</v>
      </c>
      <c r="T6" s="50" t="s">
        <v>412</v>
      </c>
      <c r="U6" s="50" t="s">
        <v>413</v>
      </c>
      <c r="V6" s="50" t="s">
        <v>414</v>
      </c>
    </row>
    <row r="7" spans="1:22" s="30" customFormat="1" ht="15" customHeight="1">
      <c r="A7" s="101">
        <v>1</v>
      </c>
      <c r="B7" s="102" t="s">
        <v>3</v>
      </c>
      <c r="C7" s="103">
        <v>7631</v>
      </c>
      <c r="D7" s="103">
        <v>11280</v>
      </c>
      <c r="E7" s="103">
        <v>12903</v>
      </c>
      <c r="F7" s="103">
        <v>13139</v>
      </c>
      <c r="G7" s="103">
        <v>13892</v>
      </c>
      <c r="H7" s="103">
        <v>13937</v>
      </c>
      <c r="I7" s="103">
        <v>13776</v>
      </c>
      <c r="J7" s="103">
        <v>13976</v>
      </c>
      <c r="K7" s="103">
        <v>14317</v>
      </c>
      <c r="L7" s="103">
        <v>14293</v>
      </c>
      <c r="M7" s="103">
        <v>14852</v>
      </c>
      <c r="N7" s="103">
        <v>14410</v>
      </c>
      <c r="O7" s="103">
        <v>14359</v>
      </c>
      <c r="P7" s="103">
        <v>12809</v>
      </c>
      <c r="Q7" s="103">
        <v>12766</v>
      </c>
      <c r="R7" s="103">
        <v>12631</v>
      </c>
      <c r="S7" s="103">
        <v>11545</v>
      </c>
      <c r="T7" s="103">
        <v>3532</v>
      </c>
      <c r="U7" s="103">
        <v>8445</v>
      </c>
      <c r="V7" s="103">
        <f t="shared" ref="V7:V17" si="0">SUM(C7:U7)</f>
        <v>234493</v>
      </c>
    </row>
    <row r="8" spans="1:22" s="30" customFormat="1" ht="15" customHeight="1">
      <c r="A8" s="75">
        <v>2</v>
      </c>
      <c r="B8" s="58" t="s">
        <v>4</v>
      </c>
      <c r="C8" s="76">
        <v>8547</v>
      </c>
      <c r="D8" s="76">
        <v>15794</v>
      </c>
      <c r="E8" s="76">
        <v>20308</v>
      </c>
      <c r="F8" s="76">
        <v>20313</v>
      </c>
      <c r="G8" s="76">
        <v>21234</v>
      </c>
      <c r="H8" s="76">
        <v>21572</v>
      </c>
      <c r="I8" s="76">
        <v>21464</v>
      </c>
      <c r="J8" s="76">
        <v>21294</v>
      </c>
      <c r="K8" s="76">
        <v>21804</v>
      </c>
      <c r="L8" s="76">
        <v>21308</v>
      </c>
      <c r="M8" s="76">
        <v>21251</v>
      </c>
      <c r="N8" s="76">
        <v>21765</v>
      </c>
      <c r="O8" s="76">
        <v>22389</v>
      </c>
      <c r="P8" s="76">
        <v>20280</v>
      </c>
      <c r="Q8" s="76">
        <v>18619</v>
      </c>
      <c r="R8" s="76">
        <v>18860</v>
      </c>
      <c r="S8" s="76">
        <v>18104</v>
      </c>
      <c r="T8" s="76">
        <v>3806</v>
      </c>
      <c r="U8" s="76">
        <v>10930</v>
      </c>
      <c r="V8" s="76">
        <f t="shared" si="0"/>
        <v>349642</v>
      </c>
    </row>
    <row r="9" spans="1:22" s="30" customFormat="1" ht="15" customHeight="1">
      <c r="A9" s="75">
        <v>3</v>
      </c>
      <c r="B9" s="58" t="s">
        <v>5</v>
      </c>
      <c r="C9" s="76">
        <v>17063</v>
      </c>
      <c r="D9" s="76">
        <v>24950</v>
      </c>
      <c r="E9" s="76">
        <v>28847</v>
      </c>
      <c r="F9" s="76">
        <v>28472</v>
      </c>
      <c r="G9" s="76">
        <v>28779</v>
      </c>
      <c r="H9" s="76">
        <v>27341</v>
      </c>
      <c r="I9" s="76">
        <v>27937</v>
      </c>
      <c r="J9" s="76">
        <v>28090</v>
      </c>
      <c r="K9" s="76">
        <v>27710</v>
      </c>
      <c r="L9" s="76">
        <v>27041</v>
      </c>
      <c r="M9" s="76">
        <v>27294</v>
      </c>
      <c r="N9" s="76">
        <v>27385</v>
      </c>
      <c r="O9" s="76">
        <v>27719</v>
      </c>
      <c r="P9" s="76">
        <v>26293</v>
      </c>
      <c r="Q9" s="76">
        <v>24929</v>
      </c>
      <c r="R9" s="76">
        <v>25043</v>
      </c>
      <c r="S9" s="76">
        <v>23347</v>
      </c>
      <c r="T9" s="76">
        <v>7036</v>
      </c>
      <c r="U9" s="76">
        <v>15234</v>
      </c>
      <c r="V9" s="76">
        <f t="shared" si="0"/>
        <v>470510</v>
      </c>
    </row>
    <row r="10" spans="1:22" s="30" customFormat="1" ht="15" customHeight="1">
      <c r="A10" s="75">
        <v>4</v>
      </c>
      <c r="B10" s="58" t="s">
        <v>6</v>
      </c>
      <c r="C10" s="76">
        <v>4024</v>
      </c>
      <c r="D10" s="76">
        <v>6546</v>
      </c>
      <c r="E10" s="76">
        <v>7863</v>
      </c>
      <c r="F10" s="76">
        <v>8186</v>
      </c>
      <c r="G10" s="76">
        <v>8541</v>
      </c>
      <c r="H10" s="76">
        <v>8473</v>
      </c>
      <c r="I10" s="76">
        <v>8582</v>
      </c>
      <c r="J10" s="76">
        <v>8473</v>
      </c>
      <c r="K10" s="76">
        <v>9190</v>
      </c>
      <c r="L10" s="76">
        <v>9159</v>
      </c>
      <c r="M10" s="76">
        <v>9570</v>
      </c>
      <c r="N10" s="76">
        <v>9411</v>
      </c>
      <c r="O10" s="76">
        <v>9239</v>
      </c>
      <c r="P10" s="76">
        <v>8999</v>
      </c>
      <c r="Q10" s="76">
        <v>8745</v>
      </c>
      <c r="R10" s="76">
        <v>8810</v>
      </c>
      <c r="S10" s="76">
        <v>8619</v>
      </c>
      <c r="T10" s="76">
        <v>8722</v>
      </c>
      <c r="U10" s="76">
        <v>8755</v>
      </c>
      <c r="V10" s="76">
        <f t="shared" si="0"/>
        <v>159907</v>
      </c>
    </row>
    <row r="11" spans="1:22" s="30" customFormat="1" ht="15" customHeight="1">
      <c r="A11" s="75">
        <v>5</v>
      </c>
      <c r="B11" s="58" t="s">
        <v>7</v>
      </c>
      <c r="C11" s="76">
        <v>2018</v>
      </c>
      <c r="D11" s="76">
        <v>3455</v>
      </c>
      <c r="E11" s="76">
        <v>4155</v>
      </c>
      <c r="F11" s="76">
        <v>4419</v>
      </c>
      <c r="G11" s="76">
        <v>5000</v>
      </c>
      <c r="H11" s="76">
        <v>5321</v>
      </c>
      <c r="I11" s="76">
        <v>5125</v>
      </c>
      <c r="J11" s="76">
        <v>4999</v>
      </c>
      <c r="K11" s="76">
        <v>4872</v>
      </c>
      <c r="L11" s="76">
        <v>4910</v>
      </c>
      <c r="M11" s="76">
        <v>5145</v>
      </c>
      <c r="N11" s="76">
        <v>4924</v>
      </c>
      <c r="O11" s="76">
        <v>5208</v>
      </c>
      <c r="P11" s="76">
        <v>5085</v>
      </c>
      <c r="Q11" s="76">
        <v>4730</v>
      </c>
      <c r="R11" s="76">
        <v>5006</v>
      </c>
      <c r="S11" s="76">
        <v>5367</v>
      </c>
      <c r="T11" s="76">
        <v>1748</v>
      </c>
      <c r="U11" s="76">
        <v>3748</v>
      </c>
      <c r="V11" s="76">
        <f t="shared" si="0"/>
        <v>85235</v>
      </c>
    </row>
    <row r="12" spans="1:22" s="30" customFormat="1" ht="15" customHeight="1">
      <c r="A12" s="75">
        <v>6</v>
      </c>
      <c r="B12" s="58" t="s">
        <v>8</v>
      </c>
      <c r="C12" s="76">
        <v>3471</v>
      </c>
      <c r="D12" s="76">
        <v>7207</v>
      </c>
      <c r="E12" s="76">
        <v>8800</v>
      </c>
      <c r="F12" s="76">
        <v>8947</v>
      </c>
      <c r="G12" s="76">
        <v>10031</v>
      </c>
      <c r="H12" s="76">
        <v>10024</v>
      </c>
      <c r="I12" s="76">
        <v>9620</v>
      </c>
      <c r="J12" s="76">
        <v>9156</v>
      </c>
      <c r="K12" s="76">
        <v>9008</v>
      </c>
      <c r="L12" s="76">
        <v>9239</v>
      </c>
      <c r="M12" s="76">
        <v>9060</v>
      </c>
      <c r="N12" s="76">
        <v>8760</v>
      </c>
      <c r="O12" s="76">
        <v>9453</v>
      </c>
      <c r="P12" s="76">
        <v>9320</v>
      </c>
      <c r="Q12" s="76">
        <v>9729</v>
      </c>
      <c r="R12" s="76">
        <v>10013</v>
      </c>
      <c r="S12" s="76">
        <v>10020</v>
      </c>
      <c r="T12" s="76">
        <v>9812</v>
      </c>
      <c r="U12" s="76">
        <v>9401</v>
      </c>
      <c r="V12" s="76">
        <f t="shared" si="0"/>
        <v>171071</v>
      </c>
    </row>
    <row r="13" spans="1:22" s="30" customFormat="1" ht="15" customHeight="1">
      <c r="A13" s="75">
        <v>7</v>
      </c>
      <c r="B13" s="58" t="s">
        <v>9</v>
      </c>
      <c r="C13" s="76">
        <v>1476</v>
      </c>
      <c r="D13" s="76">
        <v>2345</v>
      </c>
      <c r="E13" s="76">
        <v>2696</v>
      </c>
      <c r="F13" s="76">
        <v>2718</v>
      </c>
      <c r="G13" s="76">
        <v>2882</v>
      </c>
      <c r="H13" s="76">
        <v>2886</v>
      </c>
      <c r="I13" s="76">
        <v>2820</v>
      </c>
      <c r="J13" s="76">
        <v>2874</v>
      </c>
      <c r="K13" s="76">
        <v>3090</v>
      </c>
      <c r="L13" s="76">
        <v>3242</v>
      </c>
      <c r="M13" s="76">
        <v>3190</v>
      </c>
      <c r="N13" s="76">
        <v>3231</v>
      </c>
      <c r="O13" s="76">
        <v>3001</v>
      </c>
      <c r="P13" s="76">
        <v>3116</v>
      </c>
      <c r="Q13" s="76">
        <v>2866</v>
      </c>
      <c r="R13" s="76">
        <v>2718</v>
      </c>
      <c r="S13" s="76">
        <v>2592</v>
      </c>
      <c r="T13" s="76">
        <v>1026</v>
      </c>
      <c r="U13" s="76">
        <v>1974</v>
      </c>
      <c r="V13" s="76">
        <f t="shared" si="0"/>
        <v>50743</v>
      </c>
    </row>
    <row r="14" spans="1:22" s="30" customFormat="1" ht="15" customHeight="1">
      <c r="A14" s="75">
        <v>8</v>
      </c>
      <c r="B14" s="58" t="s">
        <v>10</v>
      </c>
      <c r="C14" s="76">
        <v>3486</v>
      </c>
      <c r="D14" s="76">
        <v>4762</v>
      </c>
      <c r="E14" s="76">
        <v>5421</v>
      </c>
      <c r="F14" s="76">
        <v>5104</v>
      </c>
      <c r="G14" s="76">
        <v>5116</v>
      </c>
      <c r="H14" s="76">
        <v>5083</v>
      </c>
      <c r="I14" s="76">
        <v>4965</v>
      </c>
      <c r="J14" s="76">
        <v>4898</v>
      </c>
      <c r="K14" s="76">
        <v>5004</v>
      </c>
      <c r="L14" s="76">
        <v>4870</v>
      </c>
      <c r="M14" s="76">
        <v>4847</v>
      </c>
      <c r="N14" s="76">
        <v>4758</v>
      </c>
      <c r="O14" s="76">
        <v>4720</v>
      </c>
      <c r="P14" s="76">
        <v>4711</v>
      </c>
      <c r="Q14" s="76">
        <v>4376</v>
      </c>
      <c r="R14" s="76">
        <v>4472</v>
      </c>
      <c r="S14" s="76">
        <v>4315</v>
      </c>
      <c r="T14" s="76">
        <v>1743</v>
      </c>
      <c r="U14" s="76">
        <v>3554</v>
      </c>
      <c r="V14" s="76">
        <f t="shared" si="0"/>
        <v>86205</v>
      </c>
    </row>
    <row r="15" spans="1:22" s="30" customFormat="1" ht="15" customHeight="1">
      <c r="A15" s="75">
        <v>9</v>
      </c>
      <c r="B15" s="58" t="s">
        <v>11</v>
      </c>
      <c r="C15" s="76">
        <v>5503</v>
      </c>
      <c r="D15" s="76">
        <v>7204</v>
      </c>
      <c r="E15" s="76">
        <v>7995</v>
      </c>
      <c r="F15" s="76">
        <v>7995</v>
      </c>
      <c r="G15" s="76">
        <v>8290</v>
      </c>
      <c r="H15" s="76">
        <v>8158</v>
      </c>
      <c r="I15" s="76">
        <v>8198</v>
      </c>
      <c r="J15" s="76">
        <v>8134</v>
      </c>
      <c r="K15" s="76">
        <v>8201</v>
      </c>
      <c r="L15" s="76">
        <v>8282</v>
      </c>
      <c r="M15" s="76">
        <v>8656</v>
      </c>
      <c r="N15" s="76">
        <v>8664</v>
      </c>
      <c r="O15" s="76">
        <v>8250</v>
      </c>
      <c r="P15" s="76">
        <v>7862</v>
      </c>
      <c r="Q15" s="76">
        <v>8428</v>
      </c>
      <c r="R15" s="76">
        <v>7895</v>
      </c>
      <c r="S15" s="76">
        <v>7747</v>
      </c>
      <c r="T15" s="76">
        <v>3985</v>
      </c>
      <c r="U15" s="76">
        <v>6197</v>
      </c>
      <c r="V15" s="76">
        <f t="shared" si="0"/>
        <v>145644</v>
      </c>
    </row>
    <row r="16" spans="1:22" s="30" customFormat="1" ht="15" customHeight="1" thickBot="1">
      <c r="A16" s="104">
        <v>10</v>
      </c>
      <c r="B16" s="59" t="s">
        <v>12</v>
      </c>
      <c r="C16" s="105">
        <v>1903</v>
      </c>
      <c r="D16" s="105">
        <v>2566</v>
      </c>
      <c r="E16" s="105">
        <v>2834</v>
      </c>
      <c r="F16" s="105">
        <v>2970</v>
      </c>
      <c r="G16" s="105">
        <v>3037</v>
      </c>
      <c r="H16" s="105">
        <v>3098</v>
      </c>
      <c r="I16" s="105">
        <v>2905</v>
      </c>
      <c r="J16" s="105">
        <v>2978</v>
      </c>
      <c r="K16" s="105">
        <v>2977</v>
      </c>
      <c r="L16" s="105">
        <v>3075</v>
      </c>
      <c r="M16" s="105">
        <v>3078</v>
      </c>
      <c r="N16" s="105">
        <v>2879</v>
      </c>
      <c r="O16" s="105">
        <v>2758</v>
      </c>
      <c r="P16" s="105">
        <v>2859</v>
      </c>
      <c r="Q16" s="105">
        <v>2906</v>
      </c>
      <c r="R16" s="105">
        <v>2916</v>
      </c>
      <c r="S16" s="105">
        <v>2901</v>
      </c>
      <c r="T16" s="105">
        <v>1241</v>
      </c>
      <c r="U16" s="105">
        <v>2273</v>
      </c>
      <c r="V16" s="105">
        <f t="shared" si="0"/>
        <v>52154</v>
      </c>
    </row>
    <row r="17" spans="1:22" s="70" customFormat="1" ht="15" customHeight="1" thickBot="1">
      <c r="A17" s="33"/>
      <c r="B17" s="48" t="s">
        <v>336</v>
      </c>
      <c r="C17" s="49">
        <f>SUM(C7:C16)</f>
        <v>55122</v>
      </c>
      <c r="D17" s="49">
        <f t="shared" ref="D17:T17" si="1">SUM(D7:D16)</f>
        <v>86109</v>
      </c>
      <c r="E17" s="49">
        <f t="shared" si="1"/>
        <v>101822</v>
      </c>
      <c r="F17" s="49">
        <f t="shared" si="1"/>
        <v>102263</v>
      </c>
      <c r="G17" s="49">
        <f t="shared" si="1"/>
        <v>106802</v>
      </c>
      <c r="H17" s="49">
        <f t="shared" si="1"/>
        <v>105893</v>
      </c>
      <c r="I17" s="49">
        <f t="shared" si="1"/>
        <v>105392</v>
      </c>
      <c r="J17" s="49">
        <f t="shared" si="1"/>
        <v>104872</v>
      </c>
      <c r="K17" s="49">
        <f t="shared" si="1"/>
        <v>106173</v>
      </c>
      <c r="L17" s="49">
        <f t="shared" si="1"/>
        <v>105419</v>
      </c>
      <c r="M17" s="49">
        <f t="shared" si="1"/>
        <v>106943</v>
      </c>
      <c r="N17" s="49">
        <f t="shared" si="1"/>
        <v>106187</v>
      </c>
      <c r="O17" s="49">
        <f t="shared" si="1"/>
        <v>107096</v>
      </c>
      <c r="P17" s="49">
        <f t="shared" si="1"/>
        <v>101334</v>
      </c>
      <c r="Q17" s="49">
        <f t="shared" si="1"/>
        <v>98094</v>
      </c>
      <c r="R17" s="49">
        <f t="shared" si="1"/>
        <v>98364</v>
      </c>
      <c r="S17" s="49">
        <f t="shared" si="1"/>
        <v>94557</v>
      </c>
      <c r="T17" s="49">
        <f t="shared" si="1"/>
        <v>42651</v>
      </c>
      <c r="U17" s="49">
        <f>SUM(U7:U16)</f>
        <v>70511</v>
      </c>
      <c r="V17" s="49">
        <f t="shared" si="0"/>
        <v>1805604</v>
      </c>
    </row>
    <row r="18" spans="1:22" s="30" customFormat="1" ht="15" customHeight="1">
      <c r="A18" s="100" t="s">
        <v>34</v>
      </c>
    </row>
    <row r="19" spans="1:22">
      <c r="T19" s="7"/>
    </row>
    <row r="20" spans="1:22">
      <c r="E20" s="7"/>
    </row>
    <row r="21" spans="1:22">
      <c r="E21" s="7"/>
      <c r="M21" s="7"/>
      <c r="N21" s="7"/>
    </row>
    <row r="22" spans="1:22">
      <c r="M22" s="7"/>
      <c r="N22" s="7"/>
      <c r="Q22" s="8"/>
      <c r="R22" s="8"/>
    </row>
    <row r="23" spans="1:22">
      <c r="M23" s="7"/>
      <c r="N23" s="7"/>
    </row>
    <row r="24" spans="1:22">
      <c r="M24" s="7"/>
      <c r="N24" s="7"/>
    </row>
    <row r="25" spans="1:22">
      <c r="M25" s="7"/>
      <c r="N25" s="7"/>
    </row>
    <row r="26" spans="1:22">
      <c r="M26" s="7"/>
      <c r="N26" s="7"/>
    </row>
    <row r="27" spans="1:22">
      <c r="M27" s="7"/>
      <c r="N27" s="7"/>
    </row>
    <row r="28" spans="1:22">
      <c r="M28" s="7"/>
      <c r="N28" s="7"/>
    </row>
    <row r="29" spans="1:22">
      <c r="M29" s="7"/>
      <c r="N29" s="7"/>
    </row>
    <row r="30" spans="1:22">
      <c r="M30" s="7"/>
      <c r="N30" s="7"/>
    </row>
    <row r="31" spans="1:22">
      <c r="M31" s="7"/>
      <c r="N31" s="7"/>
    </row>
  </sheetData>
  <mergeCells count="5">
    <mergeCell ref="A2:V2"/>
    <mergeCell ref="A4:A5"/>
    <mergeCell ref="B4:B5"/>
    <mergeCell ref="C4:U4"/>
    <mergeCell ref="V4:V5"/>
  </mergeCells>
  <pageMargins left="0.7" right="0.7" top="0.75" bottom="0.75" header="0.3" footer="0.3"/>
  <pageSetup paperSize="1000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G17"/>
  <sheetViews>
    <sheetView workbookViewId="0">
      <selection activeCell="C16" sqref="C16"/>
    </sheetView>
  </sheetViews>
  <sheetFormatPr defaultRowHeight="15"/>
  <cols>
    <col min="1" max="1" width="4.7109375" customWidth="1"/>
    <col min="2" max="2" width="19.7109375" customWidth="1"/>
    <col min="3" max="7" width="12.7109375" customWidth="1"/>
  </cols>
  <sheetData>
    <row r="1" spans="1:7" ht="35.1" customHeight="1">
      <c r="A1" s="147" t="s">
        <v>406</v>
      </c>
      <c r="B1" s="147"/>
      <c r="C1" s="147"/>
      <c r="D1" s="147"/>
      <c r="E1" s="147"/>
      <c r="F1" s="147"/>
      <c r="G1" s="147"/>
    </row>
    <row r="2" spans="1:7" ht="15.75" thickBot="1">
      <c r="A2" s="86"/>
      <c r="B2" s="86"/>
      <c r="C2" s="86"/>
      <c r="D2" s="86"/>
      <c r="E2" s="86"/>
      <c r="F2" s="86"/>
      <c r="G2" s="86"/>
    </row>
    <row r="3" spans="1:7" s="5" customFormat="1" ht="15" customHeight="1" thickBot="1">
      <c r="A3" s="144" t="s">
        <v>0</v>
      </c>
      <c r="B3" s="144" t="s">
        <v>375</v>
      </c>
      <c r="C3" s="148" t="s">
        <v>2</v>
      </c>
      <c r="D3" s="148"/>
      <c r="E3" s="148"/>
      <c r="F3" s="148"/>
      <c r="G3" s="148" t="s">
        <v>14</v>
      </c>
    </row>
    <row r="4" spans="1:7" s="5" customFormat="1" ht="15" customHeight="1" thickBot="1">
      <c r="A4" s="144"/>
      <c r="B4" s="144"/>
      <c r="C4" s="87">
        <v>15</v>
      </c>
      <c r="D4" s="87">
        <v>16</v>
      </c>
      <c r="E4" s="87">
        <v>17</v>
      </c>
      <c r="F4" s="87">
        <v>18</v>
      </c>
      <c r="G4" s="148"/>
    </row>
    <row r="5" spans="1:7" s="5" customFormat="1" ht="15" customHeight="1" thickBot="1">
      <c r="A5" s="85" t="s">
        <v>370</v>
      </c>
      <c r="B5" s="85" t="s">
        <v>371</v>
      </c>
      <c r="C5" s="99" t="s">
        <v>372</v>
      </c>
      <c r="D5" s="99" t="s">
        <v>373</v>
      </c>
      <c r="E5" s="99" t="s">
        <v>374</v>
      </c>
      <c r="F5" s="99" t="s">
        <v>376</v>
      </c>
      <c r="G5" s="99" t="s">
        <v>377</v>
      </c>
    </row>
    <row r="6" spans="1:7" ht="15" customHeight="1">
      <c r="A6" s="90">
        <v>1</v>
      </c>
      <c r="B6" s="91" t="s">
        <v>3</v>
      </c>
      <c r="C6" s="92">
        <v>12631</v>
      </c>
      <c r="D6" s="92">
        <v>11545</v>
      </c>
      <c r="E6" s="92">
        <v>3532</v>
      </c>
      <c r="F6" s="92">
        <v>8445</v>
      </c>
      <c r="G6" s="92">
        <f>SUM(C6:F6)</f>
        <v>36153</v>
      </c>
    </row>
    <row r="7" spans="1:7" ht="15" customHeight="1">
      <c r="A7" s="93">
        <v>2</v>
      </c>
      <c r="B7" s="94" t="s">
        <v>4</v>
      </c>
      <c r="C7" s="95">
        <v>18860</v>
      </c>
      <c r="D7" s="95">
        <v>18104</v>
      </c>
      <c r="E7" s="95">
        <v>3806</v>
      </c>
      <c r="F7" s="95">
        <v>10930</v>
      </c>
      <c r="G7" s="95">
        <f t="shared" ref="G7:G16" si="0">SUM(C7:F7)</f>
        <v>51700</v>
      </c>
    </row>
    <row r="8" spans="1:7" ht="15" customHeight="1">
      <c r="A8" s="93">
        <v>3</v>
      </c>
      <c r="B8" s="94" t="s">
        <v>5</v>
      </c>
      <c r="C8" s="95">
        <v>25043</v>
      </c>
      <c r="D8" s="95">
        <v>23347</v>
      </c>
      <c r="E8" s="95">
        <v>7036</v>
      </c>
      <c r="F8" s="95">
        <v>15234</v>
      </c>
      <c r="G8" s="95">
        <f t="shared" si="0"/>
        <v>70660</v>
      </c>
    </row>
    <row r="9" spans="1:7" ht="15" customHeight="1">
      <c r="A9" s="93">
        <v>4</v>
      </c>
      <c r="B9" s="94" t="s">
        <v>6</v>
      </c>
      <c r="C9" s="95">
        <v>8810</v>
      </c>
      <c r="D9" s="95">
        <v>8619</v>
      </c>
      <c r="E9" s="95">
        <v>8722</v>
      </c>
      <c r="F9" s="95">
        <v>8755</v>
      </c>
      <c r="G9" s="95">
        <f t="shared" si="0"/>
        <v>34906</v>
      </c>
    </row>
    <row r="10" spans="1:7" ht="15" customHeight="1">
      <c r="A10" s="93">
        <v>5</v>
      </c>
      <c r="B10" s="94" t="s">
        <v>7</v>
      </c>
      <c r="C10" s="95">
        <v>5006</v>
      </c>
      <c r="D10" s="95">
        <v>5367</v>
      </c>
      <c r="E10" s="95">
        <v>1748</v>
      </c>
      <c r="F10" s="95">
        <v>3748</v>
      </c>
      <c r="G10" s="95">
        <f t="shared" si="0"/>
        <v>15869</v>
      </c>
    </row>
    <row r="11" spans="1:7" ht="15" customHeight="1">
      <c r="A11" s="93">
        <v>6</v>
      </c>
      <c r="B11" s="94" t="s">
        <v>8</v>
      </c>
      <c r="C11" s="95">
        <v>10013</v>
      </c>
      <c r="D11" s="95">
        <v>10020</v>
      </c>
      <c r="E11" s="95">
        <v>9812</v>
      </c>
      <c r="F11" s="95">
        <v>9401</v>
      </c>
      <c r="G11" s="95">
        <f t="shared" si="0"/>
        <v>39246</v>
      </c>
    </row>
    <row r="12" spans="1:7" ht="15" customHeight="1">
      <c r="A12" s="93">
        <v>7</v>
      </c>
      <c r="B12" s="94" t="s">
        <v>9</v>
      </c>
      <c r="C12" s="95">
        <v>2718</v>
      </c>
      <c r="D12" s="95">
        <v>2592</v>
      </c>
      <c r="E12" s="95">
        <v>1026</v>
      </c>
      <c r="F12" s="95">
        <v>1974</v>
      </c>
      <c r="G12" s="95">
        <f t="shared" si="0"/>
        <v>8310</v>
      </c>
    </row>
    <row r="13" spans="1:7" ht="15" customHeight="1">
      <c r="A13" s="93">
        <v>8</v>
      </c>
      <c r="B13" s="94" t="s">
        <v>10</v>
      </c>
      <c r="C13" s="95">
        <v>4472</v>
      </c>
      <c r="D13" s="95">
        <v>4315</v>
      </c>
      <c r="E13" s="95">
        <v>1743</v>
      </c>
      <c r="F13" s="95">
        <v>3554</v>
      </c>
      <c r="G13" s="95">
        <f t="shared" si="0"/>
        <v>14084</v>
      </c>
    </row>
    <row r="14" spans="1:7" ht="15" customHeight="1">
      <c r="A14" s="93">
        <v>9</v>
      </c>
      <c r="B14" s="94" t="s">
        <v>11</v>
      </c>
      <c r="C14" s="95">
        <v>7895</v>
      </c>
      <c r="D14" s="95">
        <v>7747</v>
      </c>
      <c r="E14" s="95">
        <v>3985</v>
      </c>
      <c r="F14" s="95">
        <v>6197</v>
      </c>
      <c r="G14" s="95">
        <f t="shared" si="0"/>
        <v>25824</v>
      </c>
    </row>
    <row r="15" spans="1:7" ht="15" customHeight="1" thickBot="1">
      <c r="A15" s="96">
        <v>10</v>
      </c>
      <c r="B15" s="97" t="s">
        <v>12</v>
      </c>
      <c r="C15" s="98">
        <v>2916</v>
      </c>
      <c r="D15" s="98">
        <v>2901</v>
      </c>
      <c r="E15" s="98">
        <v>1241</v>
      </c>
      <c r="F15" s="98">
        <v>2273</v>
      </c>
      <c r="G15" s="98">
        <f t="shared" si="0"/>
        <v>9331</v>
      </c>
    </row>
    <row r="16" spans="1:7" s="5" customFormat="1" ht="15" customHeight="1" thickBot="1">
      <c r="A16" s="87"/>
      <c r="B16" s="88" t="s">
        <v>336</v>
      </c>
      <c r="C16" s="89">
        <v>98364</v>
      </c>
      <c r="D16" s="89">
        <v>94557</v>
      </c>
      <c r="E16" s="89">
        <v>42651</v>
      </c>
      <c r="F16" s="89">
        <v>70511</v>
      </c>
      <c r="G16" s="89">
        <f t="shared" si="0"/>
        <v>306083</v>
      </c>
    </row>
    <row r="17" spans="1:7">
      <c r="A17" s="146" t="s">
        <v>34</v>
      </c>
      <c r="B17" s="146"/>
      <c r="C17" s="146"/>
      <c r="D17" s="146"/>
      <c r="E17" s="146"/>
      <c r="F17" s="146"/>
      <c r="G17" s="146"/>
    </row>
  </sheetData>
  <mergeCells count="6">
    <mergeCell ref="A17:G17"/>
    <mergeCell ref="A1:G1"/>
    <mergeCell ref="A3:A4"/>
    <mergeCell ref="B3:B4"/>
    <mergeCell ref="C3:F3"/>
    <mergeCell ref="G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G16"/>
  <sheetViews>
    <sheetView workbookViewId="0">
      <selection activeCell="A4" sqref="A4:G4"/>
    </sheetView>
  </sheetViews>
  <sheetFormatPr defaultRowHeight="15"/>
  <cols>
    <col min="1" max="1" width="4.42578125" customWidth="1"/>
    <col min="2" max="2" width="19.7109375" customWidth="1"/>
    <col min="3" max="6" width="18.7109375" customWidth="1"/>
    <col min="7" max="7" width="15.7109375" customWidth="1"/>
  </cols>
  <sheetData>
    <row r="1" spans="1:7" s="84" customFormat="1" ht="35.1" customHeight="1">
      <c r="A1" s="133" t="s">
        <v>403</v>
      </c>
      <c r="B1" s="133"/>
      <c r="C1" s="133"/>
      <c r="D1" s="133"/>
      <c r="E1" s="133"/>
      <c r="F1" s="133"/>
      <c r="G1" s="133"/>
    </row>
    <row r="2" spans="1:7" ht="15.75" thickBot="1">
      <c r="A2" s="74"/>
      <c r="B2" s="74"/>
      <c r="C2" s="74"/>
      <c r="D2" s="74"/>
      <c r="E2" s="74"/>
      <c r="F2" s="74"/>
      <c r="G2" s="74"/>
    </row>
    <row r="3" spans="1:7" s="25" customFormat="1" ht="15" customHeight="1" thickBot="1">
      <c r="A3" s="35" t="s">
        <v>356</v>
      </c>
      <c r="B3" s="35" t="s">
        <v>375</v>
      </c>
      <c r="C3" s="35" t="s">
        <v>404</v>
      </c>
      <c r="D3" s="35" t="s">
        <v>354</v>
      </c>
      <c r="E3" s="35" t="s">
        <v>355</v>
      </c>
      <c r="F3" s="35" t="s">
        <v>405</v>
      </c>
      <c r="G3" s="35" t="s">
        <v>35</v>
      </c>
    </row>
    <row r="4" spans="1:7" s="25" customFormat="1" ht="15" customHeight="1" thickBot="1">
      <c r="A4" s="85" t="s">
        <v>370</v>
      </c>
      <c r="B4" s="85" t="s">
        <v>371</v>
      </c>
      <c r="C4" s="85" t="s">
        <v>372</v>
      </c>
      <c r="D4" s="85" t="s">
        <v>373</v>
      </c>
      <c r="E4" s="85" t="s">
        <v>374</v>
      </c>
      <c r="F4" s="85" t="s">
        <v>376</v>
      </c>
      <c r="G4" s="85" t="s">
        <v>377</v>
      </c>
    </row>
    <row r="5" spans="1:7" s="30" customFormat="1" ht="15" customHeight="1">
      <c r="A5" s="77">
        <v>1</v>
      </c>
      <c r="B5" s="68" t="s">
        <v>3</v>
      </c>
      <c r="C5" s="78">
        <v>85624</v>
      </c>
      <c r="D5" s="78">
        <v>39934</v>
      </c>
      <c r="E5" s="78">
        <v>27708</v>
      </c>
      <c r="F5" s="78">
        <v>42116</v>
      </c>
      <c r="G5" s="78">
        <f>SUM(C5:F5)</f>
        <v>195382</v>
      </c>
    </row>
    <row r="6" spans="1:7" s="30" customFormat="1" ht="15" customHeight="1">
      <c r="A6" s="75">
        <v>2</v>
      </c>
      <c r="B6" s="58" t="s">
        <v>4</v>
      </c>
      <c r="C6" s="76">
        <v>128886</v>
      </c>
      <c r="D6" s="76">
        <v>61288</v>
      </c>
      <c r="E6" s="76">
        <v>40770</v>
      </c>
      <c r="F6" s="76">
        <v>57707</v>
      </c>
      <c r="G6" s="76">
        <f t="shared" ref="G6:G15" si="0">SUM(C6:F6)</f>
        <v>288651</v>
      </c>
    </row>
    <row r="7" spans="1:7" s="30" customFormat="1" ht="15" customHeight="1">
      <c r="A7" s="75">
        <v>3</v>
      </c>
      <c r="B7" s="58" t="s">
        <v>5</v>
      </c>
      <c r="C7" s="76">
        <v>165457</v>
      </c>
      <c r="D7" s="76">
        <v>78941</v>
      </c>
      <c r="E7" s="76">
        <v>55426</v>
      </c>
      <c r="F7" s="76">
        <v>80173</v>
      </c>
      <c r="G7" s="76">
        <f t="shared" si="0"/>
        <v>379997</v>
      </c>
    </row>
    <row r="8" spans="1:7" s="30" customFormat="1" ht="15" customHeight="1">
      <c r="A8" s="75">
        <v>4</v>
      </c>
      <c r="B8" s="58" t="s">
        <v>6</v>
      </c>
      <c r="C8" s="76">
        <v>54385</v>
      </c>
      <c r="D8" s="76">
        <v>26983</v>
      </c>
      <c r="E8" s="76">
        <v>26151</v>
      </c>
      <c r="F8" s="76">
        <v>34116</v>
      </c>
      <c r="G8" s="76">
        <f t="shared" si="0"/>
        <v>141635</v>
      </c>
    </row>
    <row r="9" spans="1:7" s="30" customFormat="1" ht="15" customHeight="1">
      <c r="A9" s="75">
        <v>5</v>
      </c>
      <c r="B9" s="58" t="s">
        <v>7</v>
      </c>
      <c r="C9" s="76">
        <v>29975</v>
      </c>
      <c r="D9" s="76">
        <v>15023</v>
      </c>
      <c r="E9" s="76">
        <v>12121</v>
      </c>
      <c r="F9" s="76">
        <v>17348</v>
      </c>
      <c r="G9" s="76">
        <f t="shared" si="0"/>
        <v>74467</v>
      </c>
    </row>
    <row r="10" spans="1:7" s="30" customFormat="1" ht="15" customHeight="1">
      <c r="A10" s="75">
        <v>6</v>
      </c>
      <c r="B10" s="58" t="s">
        <v>8</v>
      </c>
      <c r="C10" s="76">
        <v>54843</v>
      </c>
      <c r="D10" s="76">
        <v>28502</v>
      </c>
      <c r="E10" s="76">
        <v>29845</v>
      </c>
      <c r="F10" s="76">
        <v>37840</v>
      </c>
      <c r="G10" s="76">
        <f t="shared" si="0"/>
        <v>151030</v>
      </c>
    </row>
    <row r="11" spans="1:7" s="30" customFormat="1" ht="15" customHeight="1">
      <c r="A11" s="75">
        <v>7</v>
      </c>
      <c r="B11" s="58" t="s">
        <v>9</v>
      </c>
      <c r="C11" s="76">
        <v>18447</v>
      </c>
      <c r="D11" s="76">
        <v>8983</v>
      </c>
      <c r="E11" s="76">
        <v>6336</v>
      </c>
      <c r="F11" s="76">
        <v>9307</v>
      </c>
      <c r="G11" s="76">
        <f t="shared" si="0"/>
        <v>43073</v>
      </c>
    </row>
    <row r="12" spans="1:7" s="30" customFormat="1" ht="15" customHeight="1">
      <c r="A12" s="75">
        <v>8</v>
      </c>
      <c r="B12" s="58" t="s">
        <v>10</v>
      </c>
      <c r="C12" s="76">
        <v>29342</v>
      </c>
      <c r="D12" s="76">
        <v>13807</v>
      </c>
      <c r="E12" s="76">
        <v>10530</v>
      </c>
      <c r="F12" s="76">
        <v>15983</v>
      </c>
      <c r="G12" s="76">
        <f t="shared" si="0"/>
        <v>69662</v>
      </c>
    </row>
    <row r="13" spans="1:7" s="30" customFormat="1" ht="15" customHeight="1">
      <c r="A13" s="75">
        <v>9</v>
      </c>
      <c r="B13" s="58" t="s">
        <v>11</v>
      </c>
      <c r="C13" s="76">
        <v>50135</v>
      </c>
      <c r="D13" s="76">
        <v>24540</v>
      </c>
      <c r="E13" s="76">
        <v>19627</v>
      </c>
      <c r="F13" s="76">
        <v>27847</v>
      </c>
      <c r="G13" s="76">
        <f t="shared" si="0"/>
        <v>122149</v>
      </c>
    </row>
    <row r="14" spans="1:7" s="30" customFormat="1" ht="15" customHeight="1" thickBot="1">
      <c r="A14" s="79">
        <v>10</v>
      </c>
      <c r="B14" s="80" t="s">
        <v>12</v>
      </c>
      <c r="C14" s="81">
        <v>17892</v>
      </c>
      <c r="D14" s="81">
        <v>8523</v>
      </c>
      <c r="E14" s="81">
        <v>7058</v>
      </c>
      <c r="F14" s="81">
        <v>9811</v>
      </c>
      <c r="G14" s="81">
        <f t="shared" si="0"/>
        <v>43284</v>
      </c>
    </row>
    <row r="15" spans="1:7" s="30" customFormat="1" ht="15" customHeight="1" thickBot="1">
      <c r="A15" s="47"/>
      <c r="B15" s="82" t="s">
        <v>336</v>
      </c>
      <c r="C15" s="83">
        <v>634986</v>
      </c>
      <c r="D15" s="83">
        <v>306524</v>
      </c>
      <c r="E15" s="83">
        <v>235572</v>
      </c>
      <c r="F15" s="83">
        <v>332248</v>
      </c>
      <c r="G15" s="49">
        <f t="shared" si="0"/>
        <v>1509330</v>
      </c>
    </row>
    <row r="16" spans="1:7" s="30" customFormat="1" ht="15" customHeight="1">
      <c r="A16" s="73" t="s">
        <v>34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A2:AL23"/>
  <sheetViews>
    <sheetView workbookViewId="0">
      <selection activeCell="E26" sqref="E26"/>
    </sheetView>
  </sheetViews>
  <sheetFormatPr defaultRowHeight="15"/>
  <cols>
    <col min="1" max="1" width="4.7109375" customWidth="1"/>
    <col min="2" max="2" width="21.85546875" bestFit="1" customWidth="1"/>
    <col min="3" max="5" width="16.7109375" customWidth="1"/>
    <col min="7" max="7" width="4.7109375" customWidth="1"/>
    <col min="8" max="8" width="21.85546875" bestFit="1" customWidth="1"/>
    <col min="9" max="11" width="16.7109375" customWidth="1"/>
    <col min="13" max="13" width="4.7109375" customWidth="1"/>
    <col min="14" max="14" width="21.85546875" bestFit="1" customWidth="1"/>
    <col min="15" max="17" width="16.7109375" customWidth="1"/>
    <col min="25" max="25" width="14.28515625" bestFit="1" customWidth="1"/>
  </cols>
  <sheetData>
    <row r="2" spans="1:38" s="19" customFormat="1" ht="50.1" customHeight="1">
      <c r="A2" s="133" t="s">
        <v>394</v>
      </c>
      <c r="B2" s="133"/>
      <c r="C2" s="133"/>
      <c r="D2" s="133"/>
      <c r="E2" s="133"/>
      <c r="G2" s="133" t="s">
        <v>395</v>
      </c>
      <c r="H2" s="133"/>
      <c r="I2" s="133"/>
      <c r="J2" s="133"/>
      <c r="K2" s="133"/>
      <c r="M2" s="133" t="s">
        <v>396</v>
      </c>
      <c r="N2" s="133"/>
      <c r="O2" s="133"/>
      <c r="P2" s="133"/>
      <c r="Q2" s="133"/>
    </row>
    <row r="3" spans="1:38" ht="15" customHeight="1" thickBot="1">
      <c r="A3" s="24"/>
      <c r="B3" s="24"/>
      <c r="C3" s="26"/>
      <c r="D3" s="26"/>
      <c r="E3" s="24"/>
      <c r="G3" s="27"/>
      <c r="H3" s="27"/>
      <c r="I3" s="27"/>
      <c r="J3" s="27"/>
      <c r="K3" s="27"/>
      <c r="M3" s="27"/>
      <c r="N3" s="27"/>
      <c r="O3" s="27"/>
      <c r="P3" s="27"/>
      <c r="Q3" s="27"/>
    </row>
    <row r="4" spans="1:38" s="34" customFormat="1" ht="13.5" thickBot="1">
      <c r="A4" s="149" t="s">
        <v>356</v>
      </c>
      <c r="B4" s="152" t="s">
        <v>375</v>
      </c>
      <c r="C4" s="144" t="s">
        <v>30</v>
      </c>
      <c r="D4" s="144"/>
      <c r="E4" s="154" t="s">
        <v>14</v>
      </c>
      <c r="G4" s="149" t="s">
        <v>356</v>
      </c>
      <c r="H4" s="152" t="s">
        <v>375</v>
      </c>
      <c r="I4" s="144" t="s">
        <v>30</v>
      </c>
      <c r="J4" s="144"/>
      <c r="K4" s="154" t="s">
        <v>14</v>
      </c>
      <c r="M4" s="149" t="s">
        <v>356</v>
      </c>
      <c r="N4" s="152" t="s">
        <v>375</v>
      </c>
      <c r="O4" s="144" t="s">
        <v>30</v>
      </c>
      <c r="P4" s="144"/>
      <c r="Q4" s="154" t="s">
        <v>14</v>
      </c>
    </row>
    <row r="5" spans="1:38" s="34" customFormat="1" ht="13.5" thickBot="1">
      <c r="A5" s="150"/>
      <c r="B5" s="153"/>
      <c r="C5" s="35" t="s">
        <v>31</v>
      </c>
      <c r="D5" s="35" t="s">
        <v>32</v>
      </c>
      <c r="E5" s="155"/>
      <c r="G5" s="150"/>
      <c r="H5" s="153"/>
      <c r="I5" s="36" t="s">
        <v>31</v>
      </c>
      <c r="J5" s="36" t="s">
        <v>32</v>
      </c>
      <c r="K5" s="155"/>
      <c r="M5" s="150"/>
      <c r="N5" s="153"/>
      <c r="O5" s="36" t="s">
        <v>31</v>
      </c>
      <c r="P5" s="36" t="s">
        <v>32</v>
      </c>
      <c r="Q5" s="155"/>
    </row>
    <row r="6" spans="1:38" s="29" customFormat="1" ht="15" customHeight="1" thickBot="1">
      <c r="A6" s="50" t="s">
        <v>370</v>
      </c>
      <c r="B6" s="51" t="s">
        <v>371</v>
      </c>
      <c r="C6" s="51" t="s">
        <v>372</v>
      </c>
      <c r="D6" s="51" t="s">
        <v>373</v>
      </c>
      <c r="E6" s="50" t="s">
        <v>374</v>
      </c>
      <c r="G6" s="50" t="s">
        <v>370</v>
      </c>
      <c r="H6" s="51" t="s">
        <v>371</v>
      </c>
      <c r="I6" s="51" t="s">
        <v>372</v>
      </c>
      <c r="J6" s="51" t="s">
        <v>373</v>
      </c>
      <c r="K6" s="50" t="s">
        <v>374</v>
      </c>
      <c r="M6" s="50" t="s">
        <v>370</v>
      </c>
      <c r="N6" s="51" t="s">
        <v>371</v>
      </c>
      <c r="O6" s="51" t="s">
        <v>372</v>
      </c>
      <c r="P6" s="51" t="s">
        <v>373</v>
      </c>
      <c r="Q6" s="50" t="s">
        <v>374</v>
      </c>
    </row>
    <row r="7" spans="1:38" s="34" customFormat="1" ht="15" customHeight="1">
      <c r="A7" s="37">
        <v>1</v>
      </c>
      <c r="B7" s="38" t="s">
        <v>3</v>
      </c>
      <c r="C7" s="39">
        <v>58737</v>
      </c>
      <c r="D7" s="39">
        <v>108</v>
      </c>
      <c r="E7" s="40">
        <f>SUM(C7:D7)</f>
        <v>58845</v>
      </c>
      <c r="G7" s="37">
        <v>1</v>
      </c>
      <c r="H7" s="38" t="s">
        <v>3</v>
      </c>
      <c r="I7" s="39">
        <v>215880</v>
      </c>
      <c r="J7" s="39">
        <v>6636</v>
      </c>
      <c r="K7" s="40">
        <f>SUM(I7:J7)</f>
        <v>222516</v>
      </c>
      <c r="M7" s="37">
        <v>1</v>
      </c>
      <c r="N7" s="38" t="s">
        <v>3</v>
      </c>
      <c r="O7" s="39">
        <v>338439</v>
      </c>
      <c r="P7" s="39">
        <v>392938</v>
      </c>
      <c r="Q7" s="40">
        <f>SUM(O7:P7)</f>
        <v>731377</v>
      </c>
      <c r="AA7" s="34">
        <v>7188</v>
      </c>
      <c r="AB7" s="34">
        <v>6749</v>
      </c>
      <c r="AC7" s="34">
        <f>SUM(AA7:AB7)</f>
        <v>13937</v>
      </c>
    </row>
    <row r="8" spans="1:38" s="34" customFormat="1" ht="15" customHeight="1">
      <c r="A8" s="31">
        <v>2</v>
      </c>
      <c r="B8" s="41" t="s">
        <v>4</v>
      </c>
      <c r="C8" s="42">
        <v>83546</v>
      </c>
      <c r="D8" s="42">
        <v>2650</v>
      </c>
      <c r="E8" s="43">
        <f t="shared" ref="E8:E16" si="0">SUM(C8:D8)</f>
        <v>86196</v>
      </c>
      <c r="G8" s="31">
        <v>2</v>
      </c>
      <c r="H8" s="41" t="s">
        <v>4</v>
      </c>
      <c r="I8" s="42">
        <v>329217</v>
      </c>
      <c r="J8" s="42">
        <v>5689</v>
      </c>
      <c r="K8" s="43">
        <f t="shared" ref="K8:K16" si="1">SUM(I8:J8)</f>
        <v>334906</v>
      </c>
      <c r="M8" s="31">
        <v>2</v>
      </c>
      <c r="N8" s="41" t="s">
        <v>4</v>
      </c>
      <c r="O8" s="42">
        <v>523158</v>
      </c>
      <c r="P8" s="42">
        <v>559415</v>
      </c>
      <c r="Q8" s="43">
        <f t="shared" ref="Q8:Q16" si="2">SUM(O8:P8)</f>
        <v>1082573</v>
      </c>
    </row>
    <row r="9" spans="1:38" s="34" customFormat="1" ht="15" customHeight="1">
      <c r="A9" s="31">
        <v>3</v>
      </c>
      <c r="B9" s="41" t="s">
        <v>5</v>
      </c>
      <c r="C9" s="42">
        <v>127083</v>
      </c>
      <c r="D9" s="42">
        <v>1028</v>
      </c>
      <c r="E9" s="43">
        <f t="shared" si="0"/>
        <v>128111</v>
      </c>
      <c r="G9" s="31">
        <v>3</v>
      </c>
      <c r="H9" s="41" t="s">
        <v>5</v>
      </c>
      <c r="I9" s="42">
        <v>444272</v>
      </c>
      <c r="J9" s="42">
        <v>3968</v>
      </c>
      <c r="K9" s="43">
        <f t="shared" si="1"/>
        <v>448240</v>
      </c>
      <c r="M9" s="31">
        <v>3</v>
      </c>
      <c r="N9" s="41" t="s">
        <v>5</v>
      </c>
      <c r="O9" s="42">
        <v>759807</v>
      </c>
      <c r="P9" s="42">
        <v>632292</v>
      </c>
      <c r="Q9" s="43">
        <f t="shared" si="2"/>
        <v>1392099</v>
      </c>
      <c r="Y9" s="34">
        <v>3968</v>
      </c>
      <c r="Z9" s="34">
        <v>3663</v>
      </c>
      <c r="AA9" s="34">
        <v>5729</v>
      </c>
      <c r="AB9" s="34">
        <v>5551</v>
      </c>
      <c r="AC9" s="34">
        <v>6633</v>
      </c>
      <c r="AD9" s="34">
        <v>6270</v>
      </c>
      <c r="AE9" s="34">
        <v>6720</v>
      </c>
      <c r="AF9" s="34">
        <v>6419</v>
      </c>
      <c r="AG9" s="34">
        <v>7178</v>
      </c>
      <c r="AH9" s="34">
        <v>6714</v>
      </c>
      <c r="AI9" s="34">
        <v>7188</v>
      </c>
      <c r="AJ9" s="34">
        <v>6749</v>
      </c>
      <c r="AK9" s="34">
        <f>SUM(Y9:AJ9)</f>
        <v>72782</v>
      </c>
    </row>
    <row r="10" spans="1:38" s="34" customFormat="1" ht="15" customHeight="1">
      <c r="A10" s="31">
        <v>4</v>
      </c>
      <c r="B10" s="41" t="s">
        <v>6</v>
      </c>
      <c r="C10" s="42">
        <v>32693</v>
      </c>
      <c r="D10" s="42">
        <v>2467</v>
      </c>
      <c r="E10" s="43">
        <f t="shared" si="0"/>
        <v>35160</v>
      </c>
      <c r="G10" s="31">
        <v>4</v>
      </c>
      <c r="H10" s="41" t="s">
        <v>6</v>
      </c>
      <c r="I10" s="42">
        <v>128470</v>
      </c>
      <c r="J10" s="42">
        <v>13960</v>
      </c>
      <c r="K10" s="43">
        <f t="shared" si="1"/>
        <v>142430</v>
      </c>
      <c r="M10" s="31">
        <v>4</v>
      </c>
      <c r="N10" s="41" t="s">
        <v>6</v>
      </c>
      <c r="O10" s="42">
        <v>197687</v>
      </c>
      <c r="P10" s="42">
        <v>322093</v>
      </c>
      <c r="Q10" s="43">
        <f t="shared" si="2"/>
        <v>519780</v>
      </c>
      <c r="Y10" s="34">
        <v>3968</v>
      </c>
      <c r="Z10" s="34">
        <v>3663</v>
      </c>
      <c r="AA10" s="34">
        <v>5729</v>
      </c>
      <c r="AB10" s="34">
        <v>5551</v>
      </c>
      <c r="AC10" s="34">
        <v>6633</v>
      </c>
      <c r="AD10" s="34">
        <v>6270</v>
      </c>
      <c r="AE10" s="34">
        <v>6720</v>
      </c>
      <c r="AF10" s="34">
        <v>6419</v>
      </c>
      <c r="AG10" s="34">
        <v>7178</v>
      </c>
      <c r="AH10" s="34">
        <v>6714</v>
      </c>
      <c r="AK10" s="34">
        <v>58737</v>
      </c>
    </row>
    <row r="11" spans="1:38" s="34" customFormat="1" ht="15" customHeight="1">
      <c r="A11" s="31">
        <v>5</v>
      </c>
      <c r="B11" s="41" t="s">
        <v>7</v>
      </c>
      <c r="C11" s="42">
        <v>18766</v>
      </c>
      <c r="D11" s="42">
        <v>281</v>
      </c>
      <c r="E11" s="43">
        <f t="shared" si="0"/>
        <v>19047</v>
      </c>
      <c r="G11" s="31">
        <v>5</v>
      </c>
      <c r="H11" s="41" t="s">
        <v>7</v>
      </c>
      <c r="I11" s="42">
        <v>78386</v>
      </c>
      <c r="J11" s="42">
        <v>1353</v>
      </c>
      <c r="K11" s="43">
        <f t="shared" si="1"/>
        <v>79739</v>
      </c>
      <c r="M11" s="31">
        <v>5</v>
      </c>
      <c r="N11" s="41" t="s">
        <v>7</v>
      </c>
      <c r="O11" s="42">
        <v>134698</v>
      </c>
      <c r="P11" s="42">
        <v>125924</v>
      </c>
      <c r="Q11" s="43">
        <f t="shared" si="2"/>
        <v>260622</v>
      </c>
      <c r="AK11" s="34">
        <f>AK9-AK10</f>
        <v>14045</v>
      </c>
    </row>
    <row r="12" spans="1:38" s="34" customFormat="1" ht="15" customHeight="1">
      <c r="A12" s="31">
        <v>6</v>
      </c>
      <c r="B12" s="41" t="s">
        <v>8</v>
      </c>
      <c r="C12" s="42">
        <v>36653</v>
      </c>
      <c r="D12" s="42">
        <v>1803</v>
      </c>
      <c r="E12" s="43">
        <f t="shared" si="0"/>
        <v>38456</v>
      </c>
      <c r="G12" s="31">
        <v>6</v>
      </c>
      <c r="H12" s="41" t="s">
        <v>8</v>
      </c>
      <c r="I12" s="42">
        <v>148750</v>
      </c>
      <c r="J12" s="42">
        <v>3108</v>
      </c>
      <c r="K12" s="43">
        <f t="shared" si="1"/>
        <v>151858</v>
      </c>
      <c r="M12" s="31">
        <v>6</v>
      </c>
      <c r="N12" s="41" t="s">
        <v>8</v>
      </c>
      <c r="O12" s="42">
        <v>300062</v>
      </c>
      <c r="P12" s="42">
        <v>233433</v>
      </c>
      <c r="Q12" s="43">
        <f t="shared" si="2"/>
        <v>533495</v>
      </c>
    </row>
    <row r="13" spans="1:38" s="34" customFormat="1" ht="15" customHeight="1">
      <c r="A13" s="31">
        <v>7</v>
      </c>
      <c r="B13" s="41" t="s">
        <v>9</v>
      </c>
      <c r="C13" s="42">
        <v>12029</v>
      </c>
      <c r="D13" s="42">
        <v>88</v>
      </c>
      <c r="E13" s="43">
        <f t="shared" si="0"/>
        <v>12117</v>
      </c>
      <c r="G13" s="31">
        <v>7</v>
      </c>
      <c r="H13" s="41" t="s">
        <v>9</v>
      </c>
      <c r="I13" s="42">
        <v>46188</v>
      </c>
      <c r="J13" s="42">
        <v>1555</v>
      </c>
      <c r="K13" s="43">
        <f t="shared" si="1"/>
        <v>47743</v>
      </c>
      <c r="M13" s="31">
        <v>7</v>
      </c>
      <c r="N13" s="41" t="s">
        <v>9</v>
      </c>
      <c r="O13" s="42">
        <v>75576</v>
      </c>
      <c r="P13" s="42">
        <v>71772</v>
      </c>
      <c r="Q13" s="43">
        <f t="shared" si="2"/>
        <v>147348</v>
      </c>
      <c r="Y13" s="34" t="s">
        <v>28</v>
      </c>
      <c r="Z13" s="34" t="s">
        <v>27</v>
      </c>
      <c r="AA13" s="34" t="s">
        <v>26</v>
      </c>
      <c r="AB13" s="34" t="s">
        <v>25</v>
      </c>
      <c r="AC13" s="34" t="s">
        <v>24</v>
      </c>
      <c r="AD13" s="34" t="s">
        <v>23</v>
      </c>
      <c r="AE13" s="34" t="s">
        <v>22</v>
      </c>
      <c r="AF13" s="34" t="s">
        <v>21</v>
      </c>
      <c r="AG13" s="34" t="s">
        <v>20</v>
      </c>
      <c r="AH13" s="34" t="s">
        <v>19</v>
      </c>
      <c r="AI13" s="34" t="s">
        <v>18</v>
      </c>
      <c r="AJ13" s="34" t="s">
        <v>17</v>
      </c>
      <c r="AK13" s="34" t="s">
        <v>16</v>
      </c>
      <c r="AL13" s="34" t="s">
        <v>15</v>
      </c>
    </row>
    <row r="14" spans="1:38" s="34" customFormat="1" ht="15" customHeight="1">
      <c r="A14" s="31">
        <v>8</v>
      </c>
      <c r="B14" s="41" t="s">
        <v>10</v>
      </c>
      <c r="C14" s="42">
        <v>23458</v>
      </c>
      <c r="D14" s="42">
        <v>431</v>
      </c>
      <c r="E14" s="43">
        <f t="shared" si="0"/>
        <v>23889</v>
      </c>
      <c r="G14" s="31">
        <v>8</v>
      </c>
      <c r="H14" s="41" t="s">
        <v>10</v>
      </c>
      <c r="I14" s="42">
        <v>79169</v>
      </c>
      <c r="J14" s="42">
        <v>1739</v>
      </c>
      <c r="K14" s="43">
        <f t="shared" si="1"/>
        <v>80908</v>
      </c>
      <c r="M14" s="31">
        <v>8</v>
      </c>
      <c r="N14" s="41" t="s">
        <v>10</v>
      </c>
      <c r="O14" s="42">
        <v>138853</v>
      </c>
      <c r="P14" s="42">
        <v>121326</v>
      </c>
      <c r="Q14" s="43">
        <f t="shared" si="2"/>
        <v>260179</v>
      </c>
      <c r="Y14" s="34">
        <v>311222</v>
      </c>
      <c r="Z14" s="34">
        <v>3968</v>
      </c>
      <c r="AA14" s="34">
        <v>3663</v>
      </c>
      <c r="AB14" s="34">
        <v>5729</v>
      </c>
      <c r="AC14" s="34">
        <v>5551</v>
      </c>
      <c r="AD14" s="34">
        <v>6633</v>
      </c>
      <c r="AE14" s="34">
        <v>6270</v>
      </c>
      <c r="AF14" s="34">
        <v>6720</v>
      </c>
      <c r="AG14" s="34">
        <v>6419</v>
      </c>
      <c r="AH14" s="34">
        <v>7178</v>
      </c>
      <c r="AI14" s="34">
        <v>6714</v>
      </c>
      <c r="AJ14" s="34">
        <v>7188</v>
      </c>
      <c r="AK14" s="34">
        <v>6749</v>
      </c>
      <c r="AL14" s="34">
        <f>SUM(Z14:AK14)</f>
        <v>72782</v>
      </c>
    </row>
    <row r="15" spans="1:38" s="34" customFormat="1" ht="15" customHeight="1">
      <c r="A15" s="31">
        <v>9</v>
      </c>
      <c r="B15" s="41" t="s">
        <v>11</v>
      </c>
      <c r="C15" s="42">
        <v>36214</v>
      </c>
      <c r="D15" s="42">
        <v>739</v>
      </c>
      <c r="E15" s="43">
        <f t="shared" si="0"/>
        <v>36953</v>
      </c>
      <c r="G15" s="31">
        <v>9</v>
      </c>
      <c r="H15" s="41" t="s">
        <v>11</v>
      </c>
      <c r="I15" s="42">
        <v>131845</v>
      </c>
      <c r="J15" s="42">
        <v>3583</v>
      </c>
      <c r="K15" s="43">
        <f t="shared" si="1"/>
        <v>135428</v>
      </c>
      <c r="M15" s="31">
        <v>9</v>
      </c>
      <c r="N15" s="41" t="s">
        <v>11</v>
      </c>
      <c r="O15" s="42">
        <v>244469</v>
      </c>
      <c r="P15" s="42">
        <v>204790</v>
      </c>
      <c r="Q15" s="43">
        <f t="shared" si="2"/>
        <v>449259</v>
      </c>
      <c r="Y15" s="34" t="s">
        <v>29</v>
      </c>
      <c r="AB15" s="34">
        <v>3968</v>
      </c>
      <c r="AC15" s="34">
        <v>3663</v>
      </c>
      <c r="AD15" s="34">
        <v>5729</v>
      </c>
      <c r="AE15" s="34">
        <v>5551</v>
      </c>
      <c r="AF15" s="34">
        <v>6633</v>
      </c>
      <c r="AG15" s="34">
        <v>6270</v>
      </c>
      <c r="AH15" s="34">
        <v>6720</v>
      </c>
      <c r="AI15" s="34">
        <v>6419</v>
      </c>
      <c r="AJ15" s="34">
        <v>7178</v>
      </c>
      <c r="AK15" s="34">
        <v>6714</v>
      </c>
      <c r="AL15" s="34">
        <f>SUM(AB15:AK15)</f>
        <v>58845</v>
      </c>
    </row>
    <row r="16" spans="1:38" s="34" customFormat="1" ht="15" customHeight="1" thickBot="1">
      <c r="A16" s="32">
        <v>10</v>
      </c>
      <c r="B16" s="44" t="s">
        <v>12</v>
      </c>
      <c r="C16" s="45">
        <v>13172</v>
      </c>
      <c r="D16" s="45">
        <v>138</v>
      </c>
      <c r="E16" s="46">
        <f t="shared" si="0"/>
        <v>13310</v>
      </c>
      <c r="G16" s="32">
        <v>10</v>
      </c>
      <c r="H16" s="44" t="s">
        <v>12</v>
      </c>
      <c r="I16" s="45">
        <v>47940</v>
      </c>
      <c r="J16" s="45">
        <v>700</v>
      </c>
      <c r="K16" s="46">
        <f t="shared" si="1"/>
        <v>48640</v>
      </c>
      <c r="M16" s="32">
        <v>10</v>
      </c>
      <c r="N16" s="44" t="s">
        <v>12</v>
      </c>
      <c r="O16" s="45">
        <v>86595</v>
      </c>
      <c r="P16" s="45">
        <v>71256</v>
      </c>
      <c r="Q16" s="46">
        <f t="shared" si="2"/>
        <v>157851</v>
      </c>
      <c r="AL16" s="34">
        <f>AL15-AK10</f>
        <v>108</v>
      </c>
    </row>
    <row r="17" spans="1:17" s="30" customFormat="1" ht="15" customHeight="1" thickBot="1">
      <c r="A17" s="47"/>
      <c r="B17" s="48" t="s">
        <v>336</v>
      </c>
      <c r="C17" s="49">
        <f>SUM(C7:C16)</f>
        <v>442351</v>
      </c>
      <c r="D17" s="49">
        <f>SUM(D7:D16)</f>
        <v>9733</v>
      </c>
      <c r="E17" s="49">
        <f t="shared" ref="E17" si="3">SUM(E7:E16)</f>
        <v>452084</v>
      </c>
      <c r="G17" s="47"/>
      <c r="H17" s="48" t="s">
        <v>336</v>
      </c>
      <c r="I17" s="49">
        <f>SUM(I7:I16)</f>
        <v>1650117</v>
      </c>
      <c r="J17" s="49">
        <f>SUM(J7:J16)</f>
        <v>42291</v>
      </c>
      <c r="K17" s="49">
        <f t="shared" ref="K17" si="4">SUM(K7:K16)</f>
        <v>1692408</v>
      </c>
      <c r="M17" s="47"/>
      <c r="N17" s="48" t="s">
        <v>336</v>
      </c>
      <c r="O17" s="49">
        <f>SUM(O7:O16)</f>
        <v>2799344</v>
      </c>
      <c r="P17" s="49">
        <f>SUM(P7:P16)</f>
        <v>2735239</v>
      </c>
      <c r="Q17" s="49">
        <f t="shared" ref="Q17" si="5">SUM(Q7:Q16)</f>
        <v>5534583</v>
      </c>
    </row>
    <row r="18" spans="1:17" s="19" customFormat="1">
      <c r="A18" s="151" t="s">
        <v>34</v>
      </c>
      <c r="B18" s="151"/>
      <c r="C18" s="151"/>
      <c r="D18" s="151"/>
      <c r="E18" s="151"/>
      <c r="G18" s="151" t="s">
        <v>34</v>
      </c>
      <c r="H18" s="151"/>
      <c r="I18" s="151"/>
      <c r="J18" s="151"/>
      <c r="K18" s="151"/>
      <c r="M18" s="151" t="s">
        <v>34</v>
      </c>
      <c r="N18" s="151"/>
      <c r="O18" s="151"/>
      <c r="P18" s="151"/>
      <c r="Q18" s="151"/>
    </row>
    <row r="23" spans="1:17">
      <c r="C23" s="17"/>
      <c r="D23" s="17"/>
    </row>
  </sheetData>
  <mergeCells count="18">
    <mergeCell ref="A18:E18"/>
    <mergeCell ref="G18:K18"/>
    <mergeCell ref="M18:Q18"/>
    <mergeCell ref="N4:N5"/>
    <mergeCell ref="O4:P4"/>
    <mergeCell ref="Q4:Q5"/>
    <mergeCell ref="H4:H5"/>
    <mergeCell ref="I4:J4"/>
    <mergeCell ref="K4:K5"/>
    <mergeCell ref="B4:B5"/>
    <mergeCell ref="E4:E5"/>
    <mergeCell ref="C4:D4"/>
    <mergeCell ref="A2:E2"/>
    <mergeCell ref="G2:K2"/>
    <mergeCell ref="M2:Q2"/>
    <mergeCell ref="A4:A5"/>
    <mergeCell ref="G4:G5"/>
    <mergeCell ref="M4:M5"/>
  </mergeCells>
  <pageMargins left="0.7" right="0.7" top="0.75" bottom="0.75" header="0.3" footer="0.3"/>
  <pageSetup paperSize="100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</sheetPr>
  <dimension ref="A1:X18"/>
  <sheetViews>
    <sheetView workbookViewId="0">
      <selection activeCell="A6" sqref="A6:N6"/>
    </sheetView>
  </sheetViews>
  <sheetFormatPr defaultRowHeight="15"/>
  <cols>
    <col min="1" max="1" width="4.7109375" customWidth="1"/>
    <col min="2" max="2" width="19.7109375" customWidth="1"/>
    <col min="3" max="14" width="7.7109375" customWidth="1"/>
    <col min="16" max="16" width="4.7109375" customWidth="1"/>
    <col min="17" max="17" width="19.7109375" customWidth="1"/>
    <col min="18" max="23" width="10.7109375" customWidth="1"/>
  </cols>
  <sheetData>
    <row r="1" spans="1:24" s="19" customFormat="1" ht="35.1" customHeight="1">
      <c r="A1" s="133" t="s">
        <v>402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P1" s="133" t="s">
        <v>397</v>
      </c>
      <c r="Q1" s="133"/>
      <c r="R1" s="133"/>
      <c r="S1" s="133"/>
      <c r="T1" s="133"/>
      <c r="U1" s="133"/>
      <c r="V1" s="133"/>
      <c r="W1" s="133"/>
    </row>
    <row r="2" spans="1:2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P2" s="20"/>
      <c r="Q2" s="20"/>
      <c r="R2" s="20"/>
      <c r="S2" s="20"/>
      <c r="T2" s="20"/>
      <c r="U2" s="20"/>
      <c r="V2" s="20"/>
      <c r="W2" s="20"/>
    </row>
    <row r="3" spans="1:24" s="25" customFormat="1" ht="15" customHeight="1" thickBot="1">
      <c r="A3" s="149" t="s">
        <v>356</v>
      </c>
      <c r="B3" s="149" t="s">
        <v>375</v>
      </c>
      <c r="C3" s="145" t="s">
        <v>393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P3" s="149" t="s">
        <v>356</v>
      </c>
      <c r="Q3" s="149" t="s">
        <v>375</v>
      </c>
      <c r="R3" s="145" t="s">
        <v>393</v>
      </c>
      <c r="S3" s="145"/>
      <c r="T3" s="145"/>
      <c r="U3" s="145"/>
      <c r="V3" s="145"/>
      <c r="W3" s="145"/>
      <c r="X3" s="145" t="s">
        <v>35</v>
      </c>
    </row>
    <row r="4" spans="1:24" s="53" customFormat="1" ht="24.95" customHeight="1" thickBot="1">
      <c r="A4" s="156"/>
      <c r="B4" s="156"/>
      <c r="C4" s="160" t="s">
        <v>385</v>
      </c>
      <c r="D4" s="160"/>
      <c r="E4" s="160" t="s">
        <v>390</v>
      </c>
      <c r="F4" s="160"/>
      <c r="G4" s="160" t="s">
        <v>391</v>
      </c>
      <c r="H4" s="160"/>
      <c r="I4" s="160" t="s">
        <v>392</v>
      </c>
      <c r="J4" s="160"/>
      <c r="K4" s="160" t="s">
        <v>389</v>
      </c>
      <c r="L4" s="160"/>
      <c r="M4" s="160" t="s">
        <v>37</v>
      </c>
      <c r="N4" s="160"/>
      <c r="P4" s="156"/>
      <c r="Q4" s="156"/>
      <c r="R4" s="157" t="s">
        <v>385</v>
      </c>
      <c r="S4" s="157" t="s">
        <v>386</v>
      </c>
      <c r="T4" s="157" t="s">
        <v>387</v>
      </c>
      <c r="U4" s="157" t="s">
        <v>388</v>
      </c>
      <c r="V4" s="157" t="s">
        <v>389</v>
      </c>
      <c r="W4" s="157" t="s">
        <v>37</v>
      </c>
      <c r="X4" s="145"/>
    </row>
    <row r="5" spans="1:24" s="53" customFormat="1" ht="15" customHeight="1" thickBot="1">
      <c r="A5" s="150"/>
      <c r="B5" s="150"/>
      <c r="C5" s="33" t="s">
        <v>357</v>
      </c>
      <c r="D5" s="33" t="s">
        <v>358</v>
      </c>
      <c r="E5" s="33" t="s">
        <v>357</v>
      </c>
      <c r="F5" s="33" t="s">
        <v>358</v>
      </c>
      <c r="G5" s="33" t="s">
        <v>357</v>
      </c>
      <c r="H5" s="33" t="s">
        <v>358</v>
      </c>
      <c r="I5" s="33" t="s">
        <v>357</v>
      </c>
      <c r="J5" s="33" t="s">
        <v>358</v>
      </c>
      <c r="K5" s="33" t="s">
        <v>357</v>
      </c>
      <c r="L5" s="33" t="s">
        <v>358</v>
      </c>
      <c r="M5" s="33" t="s">
        <v>357</v>
      </c>
      <c r="N5" s="33" t="s">
        <v>358</v>
      </c>
      <c r="P5" s="150"/>
      <c r="Q5" s="150"/>
      <c r="R5" s="158"/>
      <c r="S5" s="158"/>
      <c r="T5" s="158"/>
      <c r="U5" s="158"/>
      <c r="V5" s="158"/>
      <c r="W5" s="158"/>
      <c r="X5" s="145"/>
    </row>
    <row r="6" spans="1:24" s="52" customFormat="1" ht="15" customHeight="1" thickBot="1">
      <c r="A6" s="56" t="s">
        <v>370</v>
      </c>
      <c r="B6" s="56" t="s">
        <v>371</v>
      </c>
      <c r="C6" s="56" t="s">
        <v>372</v>
      </c>
      <c r="D6" s="56" t="s">
        <v>373</v>
      </c>
      <c r="E6" s="56" t="s">
        <v>374</v>
      </c>
      <c r="F6" s="50" t="s">
        <v>376</v>
      </c>
      <c r="G6" s="50" t="s">
        <v>377</v>
      </c>
      <c r="H6" s="50" t="s">
        <v>378</v>
      </c>
      <c r="I6" s="50" t="s">
        <v>379</v>
      </c>
      <c r="J6" s="50" t="s">
        <v>380</v>
      </c>
      <c r="K6" s="50" t="s">
        <v>381</v>
      </c>
      <c r="L6" s="50" t="s">
        <v>382</v>
      </c>
      <c r="M6" s="50" t="s">
        <v>383</v>
      </c>
      <c r="N6" s="50" t="s">
        <v>384</v>
      </c>
      <c r="P6" s="56" t="s">
        <v>370</v>
      </c>
      <c r="Q6" s="56" t="s">
        <v>371</v>
      </c>
      <c r="R6" s="56" t="s">
        <v>372</v>
      </c>
      <c r="S6" s="56" t="s">
        <v>373</v>
      </c>
      <c r="T6" s="56" t="s">
        <v>374</v>
      </c>
      <c r="U6" s="50" t="s">
        <v>376</v>
      </c>
      <c r="V6" s="50" t="s">
        <v>377</v>
      </c>
      <c r="W6" s="50" t="s">
        <v>378</v>
      </c>
      <c r="X6" s="50" t="s">
        <v>379</v>
      </c>
    </row>
    <row r="7" spans="1:24" s="34" customFormat="1" ht="15" customHeight="1">
      <c r="A7" s="37">
        <v>1</v>
      </c>
      <c r="B7" s="38" t="s">
        <v>3</v>
      </c>
      <c r="C7" s="64">
        <v>24</v>
      </c>
      <c r="D7" s="64">
        <v>30</v>
      </c>
      <c r="E7" s="64">
        <v>26</v>
      </c>
      <c r="F7" s="64">
        <v>27</v>
      </c>
      <c r="G7" s="64">
        <v>54</v>
      </c>
      <c r="H7" s="64">
        <v>53</v>
      </c>
      <c r="I7" s="64">
        <v>240</v>
      </c>
      <c r="J7" s="64">
        <v>158</v>
      </c>
      <c r="K7" s="64">
        <v>6</v>
      </c>
      <c r="L7" s="64">
        <v>5</v>
      </c>
      <c r="M7" s="64">
        <v>24</v>
      </c>
      <c r="N7" s="64">
        <v>40</v>
      </c>
      <c r="P7" s="37">
        <v>1</v>
      </c>
      <c r="Q7" s="38" t="s">
        <v>3</v>
      </c>
      <c r="R7" s="64">
        <f>C7+D7</f>
        <v>54</v>
      </c>
      <c r="S7" s="64">
        <f>E7+F7</f>
        <v>53</v>
      </c>
      <c r="T7" s="64">
        <f>G7+H7</f>
        <v>107</v>
      </c>
      <c r="U7" s="64">
        <f>I7+J7</f>
        <v>398</v>
      </c>
      <c r="V7" s="64">
        <f>K7+L7</f>
        <v>11</v>
      </c>
      <c r="W7" s="64">
        <f>M7+N7</f>
        <v>64</v>
      </c>
      <c r="X7" s="65">
        <f>SUM(R7:W7)</f>
        <v>687</v>
      </c>
    </row>
    <row r="8" spans="1:24" s="34" customFormat="1" ht="15" customHeight="1">
      <c r="A8" s="31">
        <v>2</v>
      </c>
      <c r="B8" s="41" t="s">
        <v>4</v>
      </c>
      <c r="C8" s="60">
        <v>97</v>
      </c>
      <c r="D8" s="60">
        <v>96</v>
      </c>
      <c r="E8" s="60">
        <v>72</v>
      </c>
      <c r="F8" s="60">
        <v>84</v>
      </c>
      <c r="G8" s="60">
        <v>114</v>
      </c>
      <c r="H8" s="60">
        <v>95</v>
      </c>
      <c r="I8" s="60">
        <v>386</v>
      </c>
      <c r="J8" s="60">
        <v>242</v>
      </c>
      <c r="K8" s="60">
        <v>22</v>
      </c>
      <c r="L8" s="60">
        <v>9</v>
      </c>
      <c r="M8" s="60">
        <v>48</v>
      </c>
      <c r="N8" s="60">
        <v>48</v>
      </c>
      <c r="P8" s="31">
        <v>2</v>
      </c>
      <c r="Q8" s="41" t="s">
        <v>4</v>
      </c>
      <c r="R8" s="64">
        <f t="shared" ref="R8:R16" si="0">C8+D8</f>
        <v>193</v>
      </c>
      <c r="S8" s="64">
        <f t="shared" ref="S8:S16" si="1">E8+F8</f>
        <v>156</v>
      </c>
      <c r="T8" s="64">
        <f t="shared" ref="T8:T16" si="2">G8+H8</f>
        <v>209</v>
      </c>
      <c r="U8" s="64">
        <f t="shared" ref="U8:U16" si="3">I8+J8</f>
        <v>628</v>
      </c>
      <c r="V8" s="64">
        <f t="shared" ref="V8:V16" si="4">K8+L8</f>
        <v>31</v>
      </c>
      <c r="W8" s="64">
        <f t="shared" ref="W8:W16" si="5">M8+N8</f>
        <v>96</v>
      </c>
      <c r="X8" s="60">
        <f t="shared" ref="X8:X17" si="6">SUM(R8:W8)</f>
        <v>1313</v>
      </c>
    </row>
    <row r="9" spans="1:24" s="34" customFormat="1" ht="15" customHeight="1">
      <c r="A9" s="31">
        <v>3</v>
      </c>
      <c r="B9" s="41" t="s">
        <v>5</v>
      </c>
      <c r="C9" s="60">
        <v>96</v>
      </c>
      <c r="D9" s="60">
        <v>82</v>
      </c>
      <c r="E9" s="60">
        <v>113</v>
      </c>
      <c r="F9" s="60">
        <v>109</v>
      </c>
      <c r="G9" s="60">
        <v>110</v>
      </c>
      <c r="H9" s="60">
        <v>112</v>
      </c>
      <c r="I9" s="60">
        <v>325</v>
      </c>
      <c r="J9" s="60">
        <v>237</v>
      </c>
      <c r="K9" s="60">
        <v>24</v>
      </c>
      <c r="L9" s="60">
        <v>22</v>
      </c>
      <c r="M9" s="60">
        <v>47</v>
      </c>
      <c r="N9" s="60">
        <v>43</v>
      </c>
      <c r="P9" s="31">
        <v>3</v>
      </c>
      <c r="Q9" s="41" t="s">
        <v>5</v>
      </c>
      <c r="R9" s="64">
        <f t="shared" si="0"/>
        <v>178</v>
      </c>
      <c r="S9" s="64">
        <f t="shared" si="1"/>
        <v>222</v>
      </c>
      <c r="T9" s="64">
        <f t="shared" si="2"/>
        <v>222</v>
      </c>
      <c r="U9" s="64">
        <f t="shared" si="3"/>
        <v>562</v>
      </c>
      <c r="V9" s="64">
        <f t="shared" si="4"/>
        <v>46</v>
      </c>
      <c r="W9" s="64">
        <f t="shared" si="5"/>
        <v>90</v>
      </c>
      <c r="X9" s="60">
        <f t="shared" si="6"/>
        <v>1320</v>
      </c>
    </row>
    <row r="10" spans="1:24" s="34" customFormat="1" ht="15" customHeight="1">
      <c r="A10" s="31">
        <v>4</v>
      </c>
      <c r="B10" s="41" t="s">
        <v>6</v>
      </c>
      <c r="C10" s="60">
        <v>48</v>
      </c>
      <c r="D10" s="60">
        <v>45</v>
      </c>
      <c r="E10" s="60">
        <v>38</v>
      </c>
      <c r="F10" s="60">
        <v>30</v>
      </c>
      <c r="G10" s="60">
        <v>72</v>
      </c>
      <c r="H10" s="60">
        <v>78</v>
      </c>
      <c r="I10" s="60">
        <v>164</v>
      </c>
      <c r="J10" s="60">
        <v>107</v>
      </c>
      <c r="K10" s="60">
        <v>25</v>
      </c>
      <c r="L10" s="60">
        <v>10</v>
      </c>
      <c r="M10" s="60">
        <v>20</v>
      </c>
      <c r="N10" s="60">
        <v>18</v>
      </c>
      <c r="P10" s="31">
        <v>4</v>
      </c>
      <c r="Q10" s="41" t="s">
        <v>6</v>
      </c>
      <c r="R10" s="64">
        <f t="shared" si="0"/>
        <v>93</v>
      </c>
      <c r="S10" s="64">
        <f t="shared" si="1"/>
        <v>68</v>
      </c>
      <c r="T10" s="64">
        <f t="shared" si="2"/>
        <v>150</v>
      </c>
      <c r="U10" s="64">
        <f t="shared" si="3"/>
        <v>271</v>
      </c>
      <c r="V10" s="64">
        <f t="shared" si="4"/>
        <v>35</v>
      </c>
      <c r="W10" s="64">
        <f t="shared" si="5"/>
        <v>38</v>
      </c>
      <c r="X10" s="60">
        <f t="shared" si="6"/>
        <v>655</v>
      </c>
    </row>
    <row r="11" spans="1:24" s="34" customFormat="1" ht="15" customHeight="1">
      <c r="A11" s="31">
        <v>5</v>
      </c>
      <c r="B11" s="41" t="s">
        <v>7</v>
      </c>
      <c r="C11" s="60">
        <v>72</v>
      </c>
      <c r="D11" s="60">
        <v>41</v>
      </c>
      <c r="E11" s="60">
        <v>47</v>
      </c>
      <c r="F11" s="60">
        <v>47</v>
      </c>
      <c r="G11" s="60">
        <v>83</v>
      </c>
      <c r="H11" s="60">
        <v>51</v>
      </c>
      <c r="I11" s="60">
        <v>129</v>
      </c>
      <c r="J11" s="60">
        <v>102</v>
      </c>
      <c r="K11" s="60">
        <v>13</v>
      </c>
      <c r="L11" s="60">
        <v>6</v>
      </c>
      <c r="M11" s="60">
        <v>29</v>
      </c>
      <c r="N11" s="60">
        <v>23</v>
      </c>
      <c r="P11" s="31">
        <v>5</v>
      </c>
      <c r="Q11" s="41" t="s">
        <v>7</v>
      </c>
      <c r="R11" s="64">
        <f t="shared" si="0"/>
        <v>113</v>
      </c>
      <c r="S11" s="64">
        <f t="shared" si="1"/>
        <v>94</v>
      </c>
      <c r="T11" s="64">
        <f t="shared" si="2"/>
        <v>134</v>
      </c>
      <c r="U11" s="64">
        <f t="shared" si="3"/>
        <v>231</v>
      </c>
      <c r="V11" s="64">
        <f t="shared" si="4"/>
        <v>19</v>
      </c>
      <c r="W11" s="64">
        <f t="shared" si="5"/>
        <v>52</v>
      </c>
      <c r="X11" s="60">
        <f t="shared" si="6"/>
        <v>643</v>
      </c>
    </row>
    <row r="12" spans="1:24" s="34" customFormat="1" ht="15" customHeight="1">
      <c r="A12" s="31">
        <v>6</v>
      </c>
      <c r="B12" s="41" t="s">
        <v>8</v>
      </c>
      <c r="C12" s="60">
        <v>84</v>
      </c>
      <c r="D12" s="60">
        <v>77</v>
      </c>
      <c r="E12" s="60">
        <v>103</v>
      </c>
      <c r="F12" s="60">
        <v>87</v>
      </c>
      <c r="G12" s="60">
        <v>117</v>
      </c>
      <c r="H12" s="60">
        <v>107</v>
      </c>
      <c r="I12" s="60">
        <v>205</v>
      </c>
      <c r="J12" s="60">
        <v>176</v>
      </c>
      <c r="K12" s="60">
        <v>7</v>
      </c>
      <c r="L12" s="60">
        <v>10</v>
      </c>
      <c r="M12" s="60">
        <v>57</v>
      </c>
      <c r="N12" s="60">
        <v>56</v>
      </c>
      <c r="P12" s="31">
        <v>6</v>
      </c>
      <c r="Q12" s="41" t="s">
        <v>8</v>
      </c>
      <c r="R12" s="64">
        <f t="shared" si="0"/>
        <v>161</v>
      </c>
      <c r="S12" s="64">
        <f t="shared" si="1"/>
        <v>190</v>
      </c>
      <c r="T12" s="64">
        <f t="shared" si="2"/>
        <v>224</v>
      </c>
      <c r="U12" s="64">
        <f t="shared" si="3"/>
        <v>381</v>
      </c>
      <c r="V12" s="64">
        <f t="shared" si="4"/>
        <v>17</v>
      </c>
      <c r="W12" s="64">
        <f t="shared" si="5"/>
        <v>113</v>
      </c>
      <c r="X12" s="60">
        <f t="shared" si="6"/>
        <v>1086</v>
      </c>
    </row>
    <row r="13" spans="1:24" s="34" customFormat="1" ht="15" customHeight="1">
      <c r="A13" s="31">
        <v>7</v>
      </c>
      <c r="B13" s="41" t="s">
        <v>9</v>
      </c>
      <c r="C13" s="60">
        <v>21</v>
      </c>
      <c r="D13" s="60">
        <v>13</v>
      </c>
      <c r="E13" s="60">
        <v>5</v>
      </c>
      <c r="F13" s="60">
        <v>3</v>
      </c>
      <c r="G13" s="60">
        <v>16</v>
      </c>
      <c r="H13" s="60">
        <v>12</v>
      </c>
      <c r="I13" s="60">
        <v>76</v>
      </c>
      <c r="J13" s="60">
        <v>37</v>
      </c>
      <c r="K13" s="60">
        <v>8</v>
      </c>
      <c r="L13" s="60">
        <v>4</v>
      </c>
      <c r="M13" s="60">
        <v>113</v>
      </c>
      <c r="N13" s="60">
        <v>88</v>
      </c>
      <c r="P13" s="31">
        <v>7</v>
      </c>
      <c r="Q13" s="41" t="s">
        <v>9</v>
      </c>
      <c r="R13" s="64">
        <f t="shared" si="0"/>
        <v>34</v>
      </c>
      <c r="S13" s="64">
        <f t="shared" si="1"/>
        <v>8</v>
      </c>
      <c r="T13" s="64">
        <f t="shared" si="2"/>
        <v>28</v>
      </c>
      <c r="U13" s="64">
        <f t="shared" si="3"/>
        <v>113</v>
      </c>
      <c r="V13" s="64">
        <f t="shared" si="4"/>
        <v>12</v>
      </c>
      <c r="W13" s="64">
        <f t="shared" si="5"/>
        <v>201</v>
      </c>
      <c r="X13" s="60">
        <f t="shared" si="6"/>
        <v>396</v>
      </c>
    </row>
    <row r="14" spans="1:24" s="34" customFormat="1" ht="15" customHeight="1">
      <c r="A14" s="31">
        <v>8</v>
      </c>
      <c r="B14" s="41" t="s">
        <v>10</v>
      </c>
      <c r="C14" s="60">
        <v>50</v>
      </c>
      <c r="D14" s="60">
        <v>29</v>
      </c>
      <c r="E14" s="60">
        <v>53</v>
      </c>
      <c r="F14" s="60">
        <v>61</v>
      </c>
      <c r="G14" s="60">
        <v>66</v>
      </c>
      <c r="H14" s="60">
        <v>60</v>
      </c>
      <c r="I14" s="60">
        <v>122</v>
      </c>
      <c r="J14" s="60">
        <v>86</v>
      </c>
      <c r="K14" s="60">
        <v>12</v>
      </c>
      <c r="L14" s="60">
        <v>3</v>
      </c>
      <c r="M14" s="60">
        <v>29</v>
      </c>
      <c r="N14" s="60">
        <v>33</v>
      </c>
      <c r="P14" s="31">
        <v>8</v>
      </c>
      <c r="Q14" s="41" t="s">
        <v>10</v>
      </c>
      <c r="R14" s="64">
        <f t="shared" si="0"/>
        <v>79</v>
      </c>
      <c r="S14" s="64">
        <f t="shared" si="1"/>
        <v>114</v>
      </c>
      <c r="T14" s="64">
        <f t="shared" si="2"/>
        <v>126</v>
      </c>
      <c r="U14" s="64">
        <f t="shared" si="3"/>
        <v>208</v>
      </c>
      <c r="V14" s="64">
        <f t="shared" si="4"/>
        <v>15</v>
      </c>
      <c r="W14" s="64">
        <f t="shared" si="5"/>
        <v>62</v>
      </c>
      <c r="X14" s="60">
        <f t="shared" si="6"/>
        <v>604</v>
      </c>
    </row>
    <row r="15" spans="1:24" s="34" customFormat="1" ht="15" customHeight="1">
      <c r="A15" s="31">
        <v>9</v>
      </c>
      <c r="B15" s="41" t="s">
        <v>11</v>
      </c>
      <c r="C15" s="60">
        <v>71</v>
      </c>
      <c r="D15" s="60">
        <v>60</v>
      </c>
      <c r="E15" s="60">
        <v>34</v>
      </c>
      <c r="F15" s="60">
        <v>29</v>
      </c>
      <c r="G15" s="60">
        <v>105</v>
      </c>
      <c r="H15" s="60">
        <v>103</v>
      </c>
      <c r="I15" s="60">
        <v>269</v>
      </c>
      <c r="J15" s="60">
        <v>147</v>
      </c>
      <c r="K15" s="60">
        <v>24</v>
      </c>
      <c r="L15" s="60">
        <v>14</v>
      </c>
      <c r="M15" s="60">
        <v>50</v>
      </c>
      <c r="N15" s="60">
        <v>48</v>
      </c>
      <c r="P15" s="31">
        <v>9</v>
      </c>
      <c r="Q15" s="41" t="s">
        <v>11</v>
      </c>
      <c r="R15" s="64">
        <f t="shared" si="0"/>
        <v>131</v>
      </c>
      <c r="S15" s="64">
        <f t="shared" si="1"/>
        <v>63</v>
      </c>
      <c r="T15" s="64">
        <f t="shared" si="2"/>
        <v>208</v>
      </c>
      <c r="U15" s="64">
        <f t="shared" si="3"/>
        <v>416</v>
      </c>
      <c r="V15" s="64">
        <f t="shared" si="4"/>
        <v>38</v>
      </c>
      <c r="W15" s="64">
        <f t="shared" si="5"/>
        <v>98</v>
      </c>
      <c r="X15" s="60">
        <f t="shared" si="6"/>
        <v>954</v>
      </c>
    </row>
    <row r="16" spans="1:24" s="34" customFormat="1" ht="15" customHeight="1" thickBot="1">
      <c r="A16" s="32">
        <v>10</v>
      </c>
      <c r="B16" s="44" t="s">
        <v>12</v>
      </c>
      <c r="C16" s="61">
        <v>26</v>
      </c>
      <c r="D16" s="61">
        <v>24</v>
      </c>
      <c r="E16" s="61">
        <v>113</v>
      </c>
      <c r="F16" s="61">
        <v>102</v>
      </c>
      <c r="G16" s="61">
        <v>31</v>
      </c>
      <c r="H16" s="61">
        <v>25</v>
      </c>
      <c r="I16" s="61">
        <v>105</v>
      </c>
      <c r="J16" s="61">
        <v>68</v>
      </c>
      <c r="K16" s="61">
        <v>3</v>
      </c>
      <c r="L16" s="61">
        <v>0</v>
      </c>
      <c r="M16" s="61">
        <v>31</v>
      </c>
      <c r="N16" s="61">
        <v>22</v>
      </c>
      <c r="P16" s="32">
        <v>10</v>
      </c>
      <c r="Q16" s="44" t="s">
        <v>12</v>
      </c>
      <c r="R16" s="64">
        <f t="shared" si="0"/>
        <v>50</v>
      </c>
      <c r="S16" s="64">
        <f t="shared" si="1"/>
        <v>215</v>
      </c>
      <c r="T16" s="64">
        <f t="shared" si="2"/>
        <v>56</v>
      </c>
      <c r="U16" s="64">
        <f t="shared" si="3"/>
        <v>173</v>
      </c>
      <c r="V16" s="64">
        <f t="shared" si="4"/>
        <v>3</v>
      </c>
      <c r="W16" s="64">
        <f t="shared" si="5"/>
        <v>53</v>
      </c>
      <c r="X16" s="61">
        <f t="shared" si="6"/>
        <v>550</v>
      </c>
    </row>
    <row r="17" spans="1:24" s="30" customFormat="1" ht="15" customHeight="1" thickBot="1">
      <c r="A17" s="47"/>
      <c r="B17" s="54" t="s">
        <v>336</v>
      </c>
      <c r="C17" s="55">
        <f>SUM(C7:C16)</f>
        <v>589</v>
      </c>
      <c r="D17" s="55">
        <f t="shared" ref="D17:N17" si="7">SUM(D7:D16)</f>
        <v>497</v>
      </c>
      <c r="E17" s="55">
        <f t="shared" si="7"/>
        <v>604</v>
      </c>
      <c r="F17" s="55">
        <f t="shared" si="7"/>
        <v>579</v>
      </c>
      <c r="G17" s="55">
        <f t="shared" si="7"/>
        <v>768</v>
      </c>
      <c r="H17" s="55">
        <f t="shared" si="7"/>
        <v>696</v>
      </c>
      <c r="I17" s="55">
        <f t="shared" si="7"/>
        <v>2021</v>
      </c>
      <c r="J17" s="55">
        <f t="shared" si="7"/>
        <v>1360</v>
      </c>
      <c r="K17" s="55">
        <f t="shared" si="7"/>
        <v>144</v>
      </c>
      <c r="L17" s="55">
        <f t="shared" si="7"/>
        <v>83</v>
      </c>
      <c r="M17" s="55">
        <f t="shared" si="7"/>
        <v>448</v>
      </c>
      <c r="N17" s="55">
        <f t="shared" si="7"/>
        <v>419</v>
      </c>
      <c r="P17" s="47"/>
      <c r="Q17" s="54" t="s">
        <v>336</v>
      </c>
      <c r="R17" s="55">
        <f>SUM(R7:R16)</f>
        <v>1086</v>
      </c>
      <c r="S17" s="55">
        <f t="shared" ref="S17" si="8">SUM(S7:S16)</f>
        <v>1183</v>
      </c>
      <c r="T17" s="55">
        <f t="shared" ref="T17" si="9">SUM(T7:T16)</f>
        <v>1464</v>
      </c>
      <c r="U17" s="55">
        <f t="shared" ref="U17" si="10">SUM(U7:U16)</f>
        <v>3381</v>
      </c>
      <c r="V17" s="55">
        <f t="shared" ref="V17" si="11">SUM(V7:V16)</f>
        <v>227</v>
      </c>
      <c r="W17" s="55">
        <f t="shared" ref="W17" si="12">SUM(W7:W16)</f>
        <v>867</v>
      </c>
      <c r="X17" s="66">
        <f t="shared" si="6"/>
        <v>8208</v>
      </c>
    </row>
    <row r="18" spans="1:24" s="29" customFormat="1" ht="15" customHeight="1">
      <c r="A18" s="146" t="s">
        <v>34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P18" s="146" t="s">
        <v>34</v>
      </c>
      <c r="Q18" s="146"/>
      <c r="R18" s="146"/>
      <c r="S18" s="146"/>
      <c r="T18" s="146"/>
      <c r="U18" s="146"/>
      <c r="V18" s="146"/>
      <c r="W18" s="146"/>
    </row>
  </sheetData>
  <mergeCells count="23">
    <mergeCell ref="A1:N1"/>
    <mergeCell ref="A18:N18"/>
    <mergeCell ref="P1:W1"/>
    <mergeCell ref="C4:D4"/>
    <mergeCell ref="E4:F4"/>
    <mergeCell ref="I4:J4"/>
    <mergeCell ref="G4:H4"/>
    <mergeCell ref="K4:L4"/>
    <mergeCell ref="M4:N4"/>
    <mergeCell ref="P18:W18"/>
    <mergeCell ref="R4:R5"/>
    <mergeCell ref="S4:S5"/>
    <mergeCell ref="X3:X5"/>
    <mergeCell ref="C3:N3"/>
    <mergeCell ref="A3:A5"/>
    <mergeCell ref="B3:B5"/>
    <mergeCell ref="T4:T5"/>
    <mergeCell ref="U4:U5"/>
    <mergeCell ref="V4:V5"/>
    <mergeCell ref="W4:W5"/>
    <mergeCell ref="P3:P5"/>
    <mergeCell ref="Q3:Q5"/>
    <mergeCell ref="R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JK</vt:lpstr>
      <vt:lpstr>POSYANDU</vt:lpstr>
      <vt:lpstr>Pekerjaan(0)</vt:lpstr>
      <vt:lpstr>WJBKTP I</vt:lpstr>
      <vt:lpstr>Umur 0-18 Thn</vt:lpstr>
      <vt:lpstr>Umur Tunggal 15-18</vt:lpstr>
      <vt:lpstr>Usia Sekolah</vt:lpstr>
      <vt:lpstr>Akta Lahir</vt:lpstr>
      <vt:lpstr>Disabilitas</vt:lpstr>
      <vt:lpstr>KIA</vt:lpstr>
      <vt:lpstr>Gol. Darah</vt:lpstr>
      <vt:lpstr>JK!Print_Area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dukcapil</dc:creator>
  <cp:lastModifiedBy>Adrian Naufal</cp:lastModifiedBy>
  <cp:lastPrinted>2023-05-25T01:06:25Z</cp:lastPrinted>
  <dcterms:created xsi:type="dcterms:W3CDTF">2023-02-15T06:49:21Z</dcterms:created>
  <dcterms:modified xsi:type="dcterms:W3CDTF">2023-10-25T00:49:01Z</dcterms:modified>
</cp:coreProperties>
</file>