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0425" activeTab="1"/>
  </bookViews>
  <sheets>
    <sheet name="REKAPAN" sheetId="1" r:id="rId1"/>
    <sheet name="Sheet1" sheetId="2" r:id="rId2"/>
    <sheet name="Sheet4" sheetId="5" r:id="rId3"/>
    <sheet name="Sheet3" sheetId="4" state="hidden" r:id="rId4"/>
    <sheet name="Sheet2" sheetId="3" state="hidden" r:id="rId5"/>
  </sheets>
  <definedNames>
    <definedName name="_xlnm.Print_Area" localSheetId="0">REKAPAN!$A$1:$AI$31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0" i="2"/>
  <c r="AI19"/>
  <c r="AI18"/>
  <c r="AI17"/>
  <c r="AI16"/>
  <c r="AI15"/>
  <c r="AI14"/>
  <c r="AI13"/>
  <c r="AI12"/>
  <c r="AI11"/>
  <c r="AI10"/>
  <c r="AI9"/>
  <c r="AJ9" s="1"/>
  <c r="AH20"/>
  <c r="AH19"/>
  <c r="AH18"/>
  <c r="AH17"/>
  <c r="AH16"/>
  <c r="AH15"/>
  <c r="AH14"/>
  <c r="AH13"/>
  <c r="AH12"/>
  <c r="AH11"/>
  <c r="AH10"/>
  <c r="AH9"/>
  <c r="AJ20"/>
  <c r="AJ19"/>
  <c r="AJ18"/>
  <c r="AJ17"/>
  <c r="AJ16"/>
  <c r="AJ15"/>
  <c r="AJ14"/>
  <c r="AJ13"/>
  <c r="AJ12"/>
  <c r="AJ11"/>
  <c r="AJ10"/>
  <c r="I12"/>
  <c r="I16"/>
  <c r="I17"/>
  <c r="T21"/>
  <c r="S21"/>
  <c r="N21"/>
  <c r="M21"/>
  <c r="K21"/>
  <c r="AG9"/>
  <c r="AG10"/>
  <c r="AG11"/>
  <c r="AG12"/>
  <c r="AG13"/>
  <c r="AG14"/>
  <c r="AG15"/>
  <c r="AG16"/>
  <c r="AG17"/>
  <c r="AG18"/>
  <c r="AG19"/>
  <c r="AG20"/>
  <c r="AD9"/>
  <c r="AD10"/>
  <c r="AD11"/>
  <c r="AD12"/>
  <c r="AD13"/>
  <c r="AD14"/>
  <c r="AD15"/>
  <c r="AD16"/>
  <c r="AD17"/>
  <c r="AD18"/>
  <c r="AD19"/>
  <c r="AD20"/>
  <c r="AA9"/>
  <c r="AA10"/>
  <c r="AA11"/>
  <c r="AA12"/>
  <c r="AA13"/>
  <c r="AA14"/>
  <c r="AA15"/>
  <c r="AA16"/>
  <c r="AA17"/>
  <c r="AA18"/>
  <c r="AA19"/>
  <c r="AA20"/>
  <c r="X9"/>
  <c r="X10"/>
  <c r="X11"/>
  <c r="X12"/>
  <c r="X13"/>
  <c r="X14"/>
  <c r="X15"/>
  <c r="X16"/>
  <c r="X17"/>
  <c r="X18"/>
  <c r="X19"/>
  <c r="X20"/>
  <c r="U9"/>
  <c r="U10"/>
  <c r="U11"/>
  <c r="U12"/>
  <c r="U13"/>
  <c r="U14"/>
  <c r="U15"/>
  <c r="U16"/>
  <c r="U17"/>
  <c r="U18"/>
  <c r="U19"/>
  <c r="U20"/>
  <c r="R9"/>
  <c r="R10"/>
  <c r="R11"/>
  <c r="R12"/>
  <c r="R13"/>
  <c r="R14"/>
  <c r="R15"/>
  <c r="R16"/>
  <c r="R17"/>
  <c r="R18"/>
  <c r="R19"/>
  <c r="R20"/>
  <c r="O9"/>
  <c r="O10"/>
  <c r="O11"/>
  <c r="O12"/>
  <c r="O13"/>
  <c r="O14"/>
  <c r="O15"/>
  <c r="O16"/>
  <c r="O17"/>
  <c r="O18"/>
  <c r="O19"/>
  <c r="O20"/>
  <c r="L9"/>
  <c r="L10"/>
  <c r="L11"/>
  <c r="L12"/>
  <c r="L13"/>
  <c r="L14"/>
  <c r="L15"/>
  <c r="L16"/>
  <c r="L17"/>
  <c r="L18"/>
  <c r="L19"/>
  <c r="L20"/>
  <c r="E9"/>
  <c r="E10"/>
  <c r="E11"/>
  <c r="E12"/>
  <c r="E13"/>
  <c r="E14"/>
  <c r="E15"/>
  <c r="E16"/>
  <c r="E17"/>
  <c r="E18"/>
  <c r="E19"/>
  <c r="E20"/>
  <c r="I9"/>
  <c r="I10"/>
  <c r="I11"/>
  <c r="I13"/>
  <c r="I14"/>
  <c r="I15"/>
  <c r="I18"/>
  <c r="I19"/>
  <c r="I20"/>
  <c r="AF21"/>
  <c r="AE21"/>
  <c r="AB21"/>
  <c r="Y21"/>
  <c r="V21"/>
  <c r="Q21"/>
  <c r="P21"/>
  <c r="J21"/>
  <c r="H21"/>
  <c r="G21"/>
  <c r="D21"/>
  <c r="C21"/>
  <c r="AF22" i="4"/>
  <c r="AC22"/>
  <c r="Z22"/>
  <c r="W22"/>
  <c r="T22"/>
  <c r="Q22"/>
  <c r="N22"/>
  <c r="K22"/>
  <c r="H22"/>
  <c r="E22"/>
  <c r="AI21"/>
  <c r="AH21"/>
  <c r="AG21"/>
  <c r="AI20"/>
  <c r="AH20"/>
  <c r="AG20"/>
  <c r="AI19"/>
  <c r="AH19"/>
  <c r="AG19"/>
  <c r="AI18"/>
  <c r="AH18"/>
  <c r="AG18"/>
  <c r="AI17"/>
  <c r="AH17"/>
  <c r="AG17"/>
  <c r="AI16"/>
  <c r="AH16"/>
  <c r="AG16"/>
  <c r="AI15"/>
  <c r="AH15"/>
  <c r="AG15"/>
  <c r="AI14"/>
  <c r="AH14"/>
  <c r="AG14"/>
  <c r="AI13"/>
  <c r="AH13"/>
  <c r="AG13"/>
  <c r="AI12"/>
  <c r="AH12"/>
  <c r="AG12"/>
  <c r="AI11"/>
  <c r="AH11"/>
  <c r="AG11"/>
  <c r="AI10"/>
  <c r="AI22" s="1"/>
  <c r="AH10"/>
  <c r="AH22" s="1"/>
  <c r="AG10"/>
  <c r="AG22" s="1"/>
  <c r="F21" i="2"/>
  <c r="AH21" l="1"/>
  <c r="R21"/>
  <c r="AJ21"/>
  <c r="AD21"/>
  <c r="AG21"/>
  <c r="AA21"/>
  <c r="O21"/>
  <c r="I21"/>
  <c r="X21"/>
  <c r="U21"/>
  <c r="L21"/>
  <c r="E21"/>
  <c r="AI21"/>
  <c r="AF22" i="1"/>
  <c r="AC22"/>
  <c r="Z22"/>
  <c r="W22"/>
  <c r="T22"/>
  <c r="Q22"/>
  <c r="N22"/>
  <c r="K22"/>
  <c r="H22"/>
  <c r="E22"/>
  <c r="AI10"/>
  <c r="AI11"/>
  <c r="AI12"/>
  <c r="AI13"/>
  <c r="AI14"/>
  <c r="AI15"/>
  <c r="AI16"/>
  <c r="AI17"/>
  <c r="AI18"/>
  <c r="AI19"/>
  <c r="AI20"/>
  <c r="AI21"/>
  <c r="AI22" l="1"/>
  <c r="AN18"/>
  <c r="AN19" s="1"/>
  <c r="AN13"/>
  <c r="AN12"/>
  <c r="AH21" l="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G22" l="1"/>
  <c r="AH22"/>
</calcChain>
</file>

<file path=xl/sharedStrings.xml><?xml version="1.0" encoding="utf-8"?>
<sst xmlns="http://schemas.openxmlformats.org/spreadsheetml/2006/main" count="215" uniqueCount="39">
  <si>
    <t>PADA DINAS TENAGA KERJA DAN TRANSMIGRASI PROVINSI NUSA TENGGARA BARAT</t>
  </si>
  <si>
    <t>NO</t>
  </si>
  <si>
    <t>BULAN</t>
  </si>
  <si>
    <t>KABUPATEN/KOTA</t>
  </si>
  <si>
    <t>JUMLAH</t>
  </si>
  <si>
    <t>MATARAM</t>
  </si>
  <si>
    <t>LOMBOK</t>
  </si>
  <si>
    <t>SUMBAWA</t>
  </si>
  <si>
    <t xml:space="preserve">SUMBAWA </t>
  </si>
  <si>
    <t>DOMPU</t>
  </si>
  <si>
    <t>KOTA BIMA</t>
  </si>
  <si>
    <t>KAB. BIMA</t>
  </si>
  <si>
    <t>BARAT</t>
  </si>
  <si>
    <t>UTARA</t>
  </si>
  <si>
    <t>TENGAH</t>
  </si>
  <si>
    <t>TIMUR</t>
  </si>
  <si>
    <t>L</t>
  </si>
  <si>
    <t>P</t>
  </si>
  <si>
    <t xml:space="preserve"> JANUARI</t>
  </si>
  <si>
    <t xml:space="preserve"> FEBRUARI</t>
  </si>
  <si>
    <t xml:space="preserve"> MARET</t>
  </si>
  <si>
    <t xml:space="preserve"> APRIL</t>
  </si>
  <si>
    <t xml:space="preserve"> MEI</t>
  </si>
  <si>
    <t xml:space="preserve"> JUNI</t>
  </si>
  <si>
    <t xml:space="preserve"> JULI</t>
  </si>
  <si>
    <t xml:space="preserve"> AGUSTUS</t>
  </si>
  <si>
    <t xml:space="preserve"> SEPTEMBER</t>
  </si>
  <si>
    <t xml:space="preserve"> OKTOBER</t>
  </si>
  <si>
    <t xml:space="preserve"> NOVEMBER</t>
  </si>
  <si>
    <t xml:space="preserve"> DESEMBER</t>
  </si>
  <si>
    <t>JML</t>
  </si>
  <si>
    <t>TAHUN 2021</t>
  </si>
  <si>
    <t>REKAPITULASI DATA PENANGANAN DAN KEPULANGAN PMI BERMASALAH/DEPORTASI</t>
  </si>
  <si>
    <t>Mataram,          Oktober 2021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</si>
  <si>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</si>
  <si>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</si>
  <si>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</si>
  <si>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</si>
  <si>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Mataram,          Desember 2021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</si>
</sst>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4" fillId="2" borderId="0" xfId="0" applyFont="1" applyFill="1"/>
    <xf numFmtId="0" fontId="5" fillId="2" borderId="3" xfId="0" applyFont="1" applyFill="1" applyBorder="1" applyAlignment="1">
      <alignment horizontal="left" vertical="center"/>
    </xf>
    <xf numFmtId="164" fontId="5" fillId="2" borderId="4" xfId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41" fontId="5" fillId="2" borderId="12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41" fontId="5" fillId="2" borderId="13" xfId="2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" fillId="0" borderId="0" xfId="3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1" fontId="5" fillId="2" borderId="9" xfId="2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</cellXfs>
  <cellStyles count="4">
    <cellStyle name="Comma" xfId="1" builtinId="3"/>
    <cellStyle name="Comma [0]" xfId="2" builtinId="6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"/>
  <sheetViews>
    <sheetView view="pageBreakPreview" topLeftCell="O13" zoomScaleSheetLayoutView="100" workbookViewId="0">
      <selection activeCell="A2" sqref="A2:AI2"/>
    </sheetView>
  </sheetViews>
  <sheetFormatPr defaultRowHeight="15"/>
  <cols>
    <col min="1" max="1" width="5" customWidth="1"/>
    <col min="2" max="2" width="13.42578125" customWidth="1"/>
    <col min="3" max="5" width="5.5703125" customWidth="1"/>
    <col min="6" max="6" width="5.42578125" customWidth="1"/>
    <col min="7" max="10" width="5.5703125" customWidth="1"/>
    <col min="11" max="11" width="6.7109375" customWidth="1"/>
    <col min="12" max="32" width="5.5703125" customWidth="1"/>
    <col min="33" max="34" width="6.85546875" customWidth="1"/>
    <col min="35" max="35" width="7" customWidth="1"/>
  </cols>
  <sheetData>
    <row r="2" spans="1:40" ht="23.25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40" s="18" customFormat="1" ht="23.2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40" ht="23.2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40" ht="23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40" ht="23.25" customHeight="1">
      <c r="A6" s="31" t="s">
        <v>1</v>
      </c>
      <c r="B6" s="34" t="s">
        <v>2</v>
      </c>
      <c r="C6" s="46" t="s">
        <v>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51" t="s">
        <v>4</v>
      </c>
      <c r="AH6" s="52"/>
      <c r="AI6" s="53"/>
    </row>
    <row r="7" spans="1:40" ht="23.25" customHeight="1">
      <c r="A7" s="32"/>
      <c r="B7" s="35"/>
      <c r="C7" s="37" t="s">
        <v>5</v>
      </c>
      <c r="D7" s="38"/>
      <c r="E7" s="39"/>
      <c r="F7" s="37" t="s">
        <v>6</v>
      </c>
      <c r="G7" s="38"/>
      <c r="H7" s="39"/>
      <c r="I7" s="37" t="s">
        <v>6</v>
      </c>
      <c r="J7" s="38"/>
      <c r="K7" s="39"/>
      <c r="L7" s="37" t="s">
        <v>6</v>
      </c>
      <c r="M7" s="38"/>
      <c r="N7" s="39"/>
      <c r="O7" s="37" t="s">
        <v>6</v>
      </c>
      <c r="P7" s="38"/>
      <c r="Q7" s="39"/>
      <c r="R7" s="37" t="s">
        <v>7</v>
      </c>
      <c r="S7" s="38"/>
      <c r="T7" s="39"/>
      <c r="U7" s="43" t="s">
        <v>8</v>
      </c>
      <c r="V7" s="44"/>
      <c r="W7" s="45"/>
      <c r="X7" s="37" t="s">
        <v>9</v>
      </c>
      <c r="Y7" s="38"/>
      <c r="Z7" s="39"/>
      <c r="AA7" s="37" t="s">
        <v>10</v>
      </c>
      <c r="AB7" s="38"/>
      <c r="AC7" s="39"/>
      <c r="AD7" s="37" t="s">
        <v>11</v>
      </c>
      <c r="AE7" s="38"/>
      <c r="AF7" s="39"/>
      <c r="AG7" s="54"/>
      <c r="AH7" s="55"/>
      <c r="AI7" s="56"/>
    </row>
    <row r="8" spans="1:40" ht="23.25" customHeight="1">
      <c r="A8" s="32"/>
      <c r="B8" s="35"/>
      <c r="C8" s="40"/>
      <c r="D8" s="41"/>
      <c r="E8" s="42"/>
      <c r="F8" s="40" t="s">
        <v>12</v>
      </c>
      <c r="G8" s="41"/>
      <c r="H8" s="42"/>
      <c r="I8" s="61" t="s">
        <v>13</v>
      </c>
      <c r="J8" s="62"/>
      <c r="K8" s="63"/>
      <c r="L8" s="40" t="s">
        <v>14</v>
      </c>
      <c r="M8" s="41"/>
      <c r="N8" s="42"/>
      <c r="O8" s="40" t="s">
        <v>15</v>
      </c>
      <c r="P8" s="41"/>
      <c r="Q8" s="42"/>
      <c r="R8" s="40"/>
      <c r="S8" s="41"/>
      <c r="T8" s="42"/>
      <c r="U8" s="58" t="s">
        <v>12</v>
      </c>
      <c r="V8" s="59"/>
      <c r="W8" s="60"/>
      <c r="X8" s="40"/>
      <c r="Y8" s="41"/>
      <c r="Z8" s="42"/>
      <c r="AA8" s="40"/>
      <c r="AB8" s="41"/>
      <c r="AC8" s="42"/>
      <c r="AD8" s="40"/>
      <c r="AE8" s="41"/>
      <c r="AF8" s="42"/>
      <c r="AG8" s="54"/>
      <c r="AH8" s="55"/>
      <c r="AI8" s="56"/>
    </row>
    <row r="9" spans="1:40" ht="23.25" customHeight="1">
      <c r="A9" s="33"/>
      <c r="B9" s="36"/>
      <c r="C9" s="16" t="s">
        <v>16</v>
      </c>
      <c r="D9" s="16" t="s">
        <v>17</v>
      </c>
      <c r="E9" s="16" t="s">
        <v>30</v>
      </c>
      <c r="F9" s="16" t="s">
        <v>16</v>
      </c>
      <c r="G9" s="16" t="s">
        <v>17</v>
      </c>
      <c r="H9" s="16" t="s">
        <v>30</v>
      </c>
      <c r="I9" s="16" t="s">
        <v>16</v>
      </c>
      <c r="J9" s="16" t="s">
        <v>17</v>
      </c>
      <c r="K9" s="16" t="s">
        <v>30</v>
      </c>
      <c r="L9" s="16" t="s">
        <v>16</v>
      </c>
      <c r="M9" s="16" t="s">
        <v>17</v>
      </c>
      <c r="N9" s="16" t="s">
        <v>30</v>
      </c>
      <c r="O9" s="16" t="s">
        <v>16</v>
      </c>
      <c r="P9" s="16" t="s">
        <v>17</v>
      </c>
      <c r="Q9" s="16" t="s">
        <v>30</v>
      </c>
      <c r="R9" s="16" t="s">
        <v>16</v>
      </c>
      <c r="S9" s="16" t="s">
        <v>17</v>
      </c>
      <c r="T9" s="16" t="s">
        <v>30</v>
      </c>
      <c r="U9" s="16" t="s">
        <v>16</v>
      </c>
      <c r="V9" s="16" t="s">
        <v>17</v>
      </c>
      <c r="W9" s="16" t="s">
        <v>30</v>
      </c>
      <c r="X9" s="16" t="s">
        <v>16</v>
      </c>
      <c r="Y9" s="16" t="s">
        <v>17</v>
      </c>
      <c r="Z9" s="16" t="s">
        <v>30</v>
      </c>
      <c r="AA9" s="16" t="s">
        <v>16</v>
      </c>
      <c r="AB9" s="16" t="s">
        <v>17</v>
      </c>
      <c r="AC9" s="16" t="s">
        <v>30</v>
      </c>
      <c r="AD9" s="16" t="s">
        <v>16</v>
      </c>
      <c r="AE9" s="16" t="s">
        <v>17</v>
      </c>
      <c r="AF9" s="16" t="s">
        <v>30</v>
      </c>
      <c r="AG9" s="16" t="s">
        <v>16</v>
      </c>
      <c r="AH9" s="17" t="s">
        <v>17</v>
      </c>
      <c r="AI9" s="21" t="s">
        <v>30</v>
      </c>
    </row>
    <row r="10" spans="1:40" ht="23.25" customHeight="1">
      <c r="A10" s="9">
        <v>1</v>
      </c>
      <c r="B10" s="2" t="s">
        <v>18</v>
      </c>
      <c r="C10" s="19"/>
      <c r="D10" s="19"/>
      <c r="E10" s="19"/>
      <c r="F10" s="19"/>
      <c r="G10" s="19"/>
      <c r="H10" s="19">
        <v>5</v>
      </c>
      <c r="I10" s="19"/>
      <c r="J10" s="19"/>
      <c r="K10" s="19">
        <v>2</v>
      </c>
      <c r="L10" s="19"/>
      <c r="M10" s="19"/>
      <c r="N10" s="19">
        <v>6</v>
      </c>
      <c r="O10" s="19"/>
      <c r="P10" s="19"/>
      <c r="Q10" s="19">
        <v>10</v>
      </c>
      <c r="R10" s="19"/>
      <c r="S10" s="19"/>
      <c r="T10" s="19"/>
      <c r="U10" s="19"/>
      <c r="V10" s="19"/>
      <c r="W10" s="19"/>
      <c r="X10" s="19"/>
      <c r="Y10" s="19"/>
      <c r="Z10" s="19">
        <v>3</v>
      </c>
      <c r="AA10" s="19"/>
      <c r="AB10" s="19"/>
      <c r="AC10" s="19"/>
      <c r="AD10" s="19"/>
      <c r="AE10" s="19"/>
      <c r="AF10" s="19">
        <v>2</v>
      </c>
      <c r="AG10" s="3">
        <f>+C10+F10+I10+L10+O10+R10+U10+X10+AA10+AD10</f>
        <v>0</v>
      </c>
      <c r="AH10" s="3">
        <f>+D10+G10+J10+M10+P10+S10+V10+Y10+AB10+AE10</f>
        <v>0</v>
      </c>
      <c r="AI10" s="10">
        <f>+E10+H10+K10+N10+Q10+T10+W10+Z10+AC10+AF10</f>
        <v>28</v>
      </c>
    </row>
    <row r="11" spans="1:40" ht="23.25" customHeight="1">
      <c r="A11" s="11">
        <v>2</v>
      </c>
      <c r="B11" s="20" t="s">
        <v>19</v>
      </c>
      <c r="C11" s="19"/>
      <c r="D11" s="19"/>
      <c r="E11" s="19">
        <v>2</v>
      </c>
      <c r="F11" s="19"/>
      <c r="G11" s="19"/>
      <c r="H11" s="19">
        <v>4</v>
      </c>
      <c r="I11" s="19"/>
      <c r="J11" s="19"/>
      <c r="K11" s="19"/>
      <c r="L11" s="19"/>
      <c r="M11" s="19"/>
      <c r="N11" s="19">
        <v>4</v>
      </c>
      <c r="O11" s="19"/>
      <c r="P11" s="19"/>
      <c r="Q11" s="19">
        <v>11</v>
      </c>
      <c r="R11" s="19"/>
      <c r="S11" s="19"/>
      <c r="T11" s="19">
        <v>5</v>
      </c>
      <c r="U11" s="19"/>
      <c r="V11" s="19"/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>
        <v>1</v>
      </c>
      <c r="AG11" s="3">
        <f t="shared" ref="AG11:AG21" si="0">+C11+F11+I11+L11+O11+R11+U11+X11+AA11+AD11</f>
        <v>0</v>
      </c>
      <c r="AH11" s="3">
        <f t="shared" ref="AH11:AH21" si="1">+D11+G11+J11+M11+P11+S11+V11+Y11+AB11+AE11</f>
        <v>0</v>
      </c>
      <c r="AI11" s="10">
        <f t="shared" ref="AI11:AI21" si="2">+E11+H11+K11+N11+Q11+T11+W11+Z11+AC11+AF11</f>
        <v>28</v>
      </c>
    </row>
    <row r="12" spans="1:40" ht="23.25" customHeight="1">
      <c r="A12" s="11">
        <v>3</v>
      </c>
      <c r="B12" s="20" t="s">
        <v>20</v>
      </c>
      <c r="C12" s="19"/>
      <c r="D12" s="19"/>
      <c r="E12" s="19"/>
      <c r="F12" s="19"/>
      <c r="G12" s="19"/>
      <c r="H12" s="19">
        <v>12</v>
      </c>
      <c r="I12" s="19"/>
      <c r="J12" s="19"/>
      <c r="K12" s="19">
        <v>3</v>
      </c>
      <c r="L12" s="19"/>
      <c r="M12" s="19"/>
      <c r="N12" s="19">
        <v>16</v>
      </c>
      <c r="O12" s="19"/>
      <c r="P12" s="19"/>
      <c r="Q12" s="19">
        <v>30</v>
      </c>
      <c r="R12" s="19"/>
      <c r="S12" s="19"/>
      <c r="T12" s="19">
        <v>23</v>
      </c>
      <c r="U12" s="19"/>
      <c r="V12" s="19"/>
      <c r="W12" s="19">
        <v>3</v>
      </c>
      <c r="X12" s="19"/>
      <c r="Y12" s="19"/>
      <c r="Z12" s="19">
        <v>1</v>
      </c>
      <c r="AA12" s="19"/>
      <c r="AB12" s="19"/>
      <c r="AC12" s="19"/>
      <c r="AD12" s="19"/>
      <c r="AE12" s="19"/>
      <c r="AF12" s="19">
        <v>2</v>
      </c>
      <c r="AG12" s="3">
        <f t="shared" si="0"/>
        <v>0</v>
      </c>
      <c r="AH12" s="3">
        <f t="shared" si="1"/>
        <v>0</v>
      </c>
      <c r="AI12" s="10">
        <f t="shared" si="2"/>
        <v>90</v>
      </c>
      <c r="AN12">
        <f>224+42+44</f>
        <v>310</v>
      </c>
    </row>
    <row r="13" spans="1:40" ht="23.25" customHeight="1">
      <c r="A13" s="11">
        <v>4</v>
      </c>
      <c r="B13" s="20" t="s">
        <v>21</v>
      </c>
      <c r="C13" s="19"/>
      <c r="D13" s="19"/>
      <c r="E13" s="19">
        <v>1</v>
      </c>
      <c r="F13" s="19"/>
      <c r="G13" s="19"/>
      <c r="H13" s="19">
        <v>13</v>
      </c>
      <c r="I13" s="19"/>
      <c r="J13" s="19"/>
      <c r="K13" s="19">
        <v>4</v>
      </c>
      <c r="L13" s="19"/>
      <c r="M13" s="19"/>
      <c r="N13" s="19">
        <v>17</v>
      </c>
      <c r="O13" s="19"/>
      <c r="P13" s="19"/>
      <c r="Q13" s="19">
        <v>32</v>
      </c>
      <c r="R13" s="19"/>
      <c r="S13" s="19"/>
      <c r="T13" s="19">
        <v>6</v>
      </c>
      <c r="U13" s="19"/>
      <c r="V13" s="19"/>
      <c r="W13" s="19">
        <v>4</v>
      </c>
      <c r="X13" s="19"/>
      <c r="Y13" s="19"/>
      <c r="Z13" s="19">
        <v>2</v>
      </c>
      <c r="AA13" s="19"/>
      <c r="AB13" s="19"/>
      <c r="AC13" s="19"/>
      <c r="AD13" s="19"/>
      <c r="AE13" s="19"/>
      <c r="AF13" s="19">
        <v>3</v>
      </c>
      <c r="AG13" s="3">
        <f t="shared" si="0"/>
        <v>0</v>
      </c>
      <c r="AH13" s="3">
        <f t="shared" si="1"/>
        <v>0</v>
      </c>
      <c r="AI13" s="10">
        <f t="shared" si="2"/>
        <v>82</v>
      </c>
      <c r="AN13">
        <f>409-73</f>
        <v>336</v>
      </c>
    </row>
    <row r="14" spans="1:40" ht="23.25" customHeight="1">
      <c r="A14" s="11">
        <v>5</v>
      </c>
      <c r="B14" s="20" t="s">
        <v>22</v>
      </c>
      <c r="C14" s="19"/>
      <c r="D14" s="19"/>
      <c r="E14" s="19"/>
      <c r="F14" s="19"/>
      <c r="G14" s="19"/>
      <c r="H14" s="19">
        <v>4</v>
      </c>
      <c r="I14" s="19"/>
      <c r="J14" s="19"/>
      <c r="K14" s="19">
        <v>1</v>
      </c>
      <c r="L14" s="19"/>
      <c r="M14" s="19"/>
      <c r="N14" s="19">
        <v>8</v>
      </c>
      <c r="O14" s="19"/>
      <c r="P14" s="19"/>
      <c r="Q14" s="19">
        <v>24</v>
      </c>
      <c r="R14" s="19"/>
      <c r="S14" s="19"/>
      <c r="T14" s="19">
        <v>6</v>
      </c>
      <c r="U14" s="19"/>
      <c r="V14" s="19"/>
      <c r="W14" s="19">
        <v>3</v>
      </c>
      <c r="X14" s="19"/>
      <c r="Y14" s="19"/>
      <c r="Z14" s="19">
        <v>4</v>
      </c>
      <c r="AA14" s="19"/>
      <c r="AB14" s="19"/>
      <c r="AC14" s="19">
        <v>2</v>
      </c>
      <c r="AD14" s="19"/>
      <c r="AE14" s="19"/>
      <c r="AF14" s="19">
        <v>5</v>
      </c>
      <c r="AG14" s="3">
        <f t="shared" si="0"/>
        <v>0</v>
      </c>
      <c r="AH14" s="3">
        <f t="shared" si="1"/>
        <v>0</v>
      </c>
      <c r="AI14" s="10">
        <f t="shared" si="2"/>
        <v>57</v>
      </c>
      <c r="AN14">
        <v>17</v>
      </c>
    </row>
    <row r="15" spans="1:40" ht="23.25" customHeight="1">
      <c r="A15" s="11">
        <v>6</v>
      </c>
      <c r="B15" s="20" t="s">
        <v>23</v>
      </c>
      <c r="C15" s="19"/>
      <c r="D15" s="19"/>
      <c r="E15" s="19"/>
      <c r="F15" s="19"/>
      <c r="G15" s="19"/>
      <c r="H15" s="19">
        <v>11</v>
      </c>
      <c r="I15" s="19"/>
      <c r="J15" s="19"/>
      <c r="K15" s="19">
        <v>1</v>
      </c>
      <c r="L15" s="19"/>
      <c r="M15" s="19"/>
      <c r="N15" s="19">
        <v>36</v>
      </c>
      <c r="O15" s="19"/>
      <c r="P15" s="19"/>
      <c r="Q15" s="19">
        <v>50</v>
      </c>
      <c r="R15" s="19"/>
      <c r="S15" s="19"/>
      <c r="T15" s="19">
        <v>4</v>
      </c>
      <c r="U15" s="19"/>
      <c r="V15" s="19"/>
      <c r="W15" s="19">
        <v>1</v>
      </c>
      <c r="X15" s="19"/>
      <c r="Y15" s="19"/>
      <c r="Z15" s="19">
        <v>2</v>
      </c>
      <c r="AA15" s="19"/>
      <c r="AB15" s="19"/>
      <c r="AC15" s="19"/>
      <c r="AD15" s="19"/>
      <c r="AE15" s="19"/>
      <c r="AF15" s="19">
        <v>5</v>
      </c>
      <c r="AG15" s="3">
        <f t="shared" si="0"/>
        <v>0</v>
      </c>
      <c r="AH15" s="3">
        <f t="shared" si="1"/>
        <v>0</v>
      </c>
      <c r="AI15" s="10">
        <f t="shared" si="2"/>
        <v>110</v>
      </c>
      <c r="AN15">
        <v>23</v>
      </c>
    </row>
    <row r="16" spans="1:40" ht="23.25" customHeight="1">
      <c r="A16" s="11">
        <v>7</v>
      </c>
      <c r="B16" s="20" t="s">
        <v>24</v>
      </c>
      <c r="C16" s="19"/>
      <c r="D16" s="19"/>
      <c r="E16" s="19">
        <v>2</v>
      </c>
      <c r="F16" s="19"/>
      <c r="G16" s="19"/>
      <c r="H16" s="19">
        <v>10</v>
      </c>
      <c r="I16" s="19"/>
      <c r="J16" s="19"/>
      <c r="K16" s="19">
        <v>1</v>
      </c>
      <c r="L16" s="19"/>
      <c r="M16" s="19"/>
      <c r="N16" s="19">
        <v>38</v>
      </c>
      <c r="O16" s="19"/>
      <c r="P16" s="19"/>
      <c r="Q16" s="19">
        <v>25</v>
      </c>
      <c r="R16" s="19"/>
      <c r="S16" s="19"/>
      <c r="T16" s="19">
        <v>6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>
        <v>3</v>
      </c>
      <c r="AG16" s="3">
        <f t="shared" si="0"/>
        <v>0</v>
      </c>
      <c r="AH16" s="3">
        <f t="shared" si="1"/>
        <v>0</v>
      </c>
      <c r="AI16" s="10">
        <f t="shared" si="2"/>
        <v>85</v>
      </c>
      <c r="AN16">
        <v>40</v>
      </c>
    </row>
    <row r="17" spans="1:40" ht="23.25" customHeight="1">
      <c r="A17" s="11">
        <v>8</v>
      </c>
      <c r="B17" s="20" t="s">
        <v>25</v>
      </c>
      <c r="C17" s="19"/>
      <c r="D17" s="19"/>
      <c r="E17" s="19">
        <v>1</v>
      </c>
      <c r="F17" s="19"/>
      <c r="G17" s="19"/>
      <c r="H17" s="19">
        <v>3</v>
      </c>
      <c r="I17" s="19"/>
      <c r="J17" s="19"/>
      <c r="K17" s="19"/>
      <c r="L17" s="19"/>
      <c r="M17" s="19"/>
      <c r="N17" s="19">
        <v>9</v>
      </c>
      <c r="O17" s="19"/>
      <c r="P17" s="19"/>
      <c r="Q17" s="19">
        <v>21</v>
      </c>
      <c r="R17" s="19"/>
      <c r="S17" s="19"/>
      <c r="T17" s="19">
        <v>1</v>
      </c>
      <c r="U17" s="19"/>
      <c r="V17" s="19"/>
      <c r="W17" s="19"/>
      <c r="X17" s="19"/>
      <c r="Y17" s="19"/>
      <c r="Z17" s="19">
        <v>1</v>
      </c>
      <c r="AA17" s="19"/>
      <c r="AB17" s="19"/>
      <c r="AC17" s="19"/>
      <c r="AD17" s="19"/>
      <c r="AE17" s="19"/>
      <c r="AF17" s="19">
        <v>4</v>
      </c>
      <c r="AG17" s="3">
        <f t="shared" si="0"/>
        <v>0</v>
      </c>
      <c r="AH17" s="3">
        <f t="shared" si="1"/>
        <v>0</v>
      </c>
      <c r="AI17" s="10">
        <f t="shared" si="2"/>
        <v>40</v>
      </c>
      <c r="AN17">
        <v>19</v>
      </c>
    </row>
    <row r="18" spans="1:40" ht="23.25" customHeight="1">
      <c r="A18" s="11">
        <v>9</v>
      </c>
      <c r="B18" s="20" t="s">
        <v>26</v>
      </c>
      <c r="C18" s="19"/>
      <c r="D18" s="19"/>
      <c r="E18" s="19">
        <v>3</v>
      </c>
      <c r="F18" s="19"/>
      <c r="G18" s="19"/>
      <c r="H18" s="19">
        <v>4</v>
      </c>
      <c r="I18" s="19"/>
      <c r="J18" s="19"/>
      <c r="K18" s="19">
        <v>1</v>
      </c>
      <c r="L18" s="19"/>
      <c r="M18" s="19"/>
      <c r="N18" s="19">
        <v>4</v>
      </c>
      <c r="O18" s="19"/>
      <c r="P18" s="19"/>
      <c r="Q18" s="19">
        <v>31</v>
      </c>
      <c r="R18" s="19"/>
      <c r="S18" s="19"/>
      <c r="T18" s="19">
        <v>2</v>
      </c>
      <c r="U18" s="19"/>
      <c r="V18" s="19"/>
      <c r="W18" s="19">
        <v>1</v>
      </c>
      <c r="X18" s="19"/>
      <c r="Y18" s="19"/>
      <c r="Z18" s="19">
        <v>2</v>
      </c>
      <c r="AA18" s="19"/>
      <c r="AB18" s="19"/>
      <c r="AC18" s="19">
        <v>3</v>
      </c>
      <c r="AD18" s="19"/>
      <c r="AE18" s="19"/>
      <c r="AF18" s="19">
        <v>3</v>
      </c>
      <c r="AG18" s="3">
        <f t="shared" si="0"/>
        <v>0</v>
      </c>
      <c r="AH18" s="3">
        <f t="shared" si="1"/>
        <v>0</v>
      </c>
      <c r="AI18" s="10">
        <f t="shared" si="2"/>
        <v>54</v>
      </c>
      <c r="AN18">
        <f>SUM(AN13:AN17)</f>
        <v>435</v>
      </c>
    </row>
    <row r="19" spans="1:40" ht="23.25" customHeight="1">
      <c r="A19" s="11">
        <v>10</v>
      </c>
      <c r="B19" s="20" t="s">
        <v>27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">
        <f t="shared" si="0"/>
        <v>0</v>
      </c>
      <c r="AH19" s="3">
        <f t="shared" si="1"/>
        <v>0</v>
      </c>
      <c r="AI19" s="10">
        <f t="shared" si="2"/>
        <v>0</v>
      </c>
      <c r="AN19">
        <f>AN18-AN12</f>
        <v>125</v>
      </c>
    </row>
    <row r="20" spans="1:40" ht="23.25" customHeight="1">
      <c r="A20" s="11">
        <v>11</v>
      </c>
      <c r="B20" s="20" t="s">
        <v>28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">
        <f t="shared" si="0"/>
        <v>0</v>
      </c>
      <c r="AH20" s="3">
        <f t="shared" si="1"/>
        <v>0</v>
      </c>
      <c r="AI20" s="10">
        <f t="shared" si="2"/>
        <v>0</v>
      </c>
    </row>
    <row r="21" spans="1:40" ht="23.25" customHeight="1">
      <c r="A21" s="12">
        <v>12</v>
      </c>
      <c r="B21" s="4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">
        <f t="shared" si="0"/>
        <v>0</v>
      </c>
      <c r="AH21" s="3">
        <f t="shared" si="1"/>
        <v>0</v>
      </c>
      <c r="AI21" s="10">
        <f t="shared" si="2"/>
        <v>0</v>
      </c>
    </row>
    <row r="22" spans="1:40" ht="23.25" customHeight="1" thickBot="1">
      <c r="A22" s="49" t="s">
        <v>4</v>
      </c>
      <c r="B22" s="50"/>
      <c r="C22" s="13"/>
      <c r="D22" s="13"/>
      <c r="E22" s="13">
        <f>SUM(E10:E21)</f>
        <v>9</v>
      </c>
      <c r="F22" s="13"/>
      <c r="G22" s="13"/>
      <c r="H22" s="13">
        <f>SUM(H10:H21)</f>
        <v>66</v>
      </c>
      <c r="I22" s="13"/>
      <c r="J22" s="13"/>
      <c r="K22" s="13">
        <f>SUM(K10:K21)</f>
        <v>13</v>
      </c>
      <c r="L22" s="13"/>
      <c r="M22" s="13"/>
      <c r="N22" s="13">
        <f>SUM(N10:N21)</f>
        <v>138</v>
      </c>
      <c r="O22" s="13"/>
      <c r="P22" s="13"/>
      <c r="Q22" s="13">
        <f>SUM(Q10:Q21)</f>
        <v>234</v>
      </c>
      <c r="R22" s="13"/>
      <c r="S22" s="13"/>
      <c r="T22" s="13">
        <f>SUM(T10:T21)</f>
        <v>53</v>
      </c>
      <c r="U22" s="13"/>
      <c r="V22" s="13"/>
      <c r="W22" s="13">
        <f>SUM(W10:W21)</f>
        <v>13</v>
      </c>
      <c r="X22" s="13"/>
      <c r="Y22" s="13"/>
      <c r="Z22" s="13">
        <f>SUM(Z10:Z21)</f>
        <v>15</v>
      </c>
      <c r="AA22" s="13"/>
      <c r="AB22" s="13"/>
      <c r="AC22" s="13">
        <f>SUM(AC10:AC21)</f>
        <v>5</v>
      </c>
      <c r="AD22" s="13"/>
      <c r="AE22" s="13"/>
      <c r="AF22" s="13">
        <f>SUM(AF10:AF21)</f>
        <v>28</v>
      </c>
      <c r="AG22" s="15">
        <f t="shared" ref="AG22:AI22" si="3">SUM(AG10:AG21)</f>
        <v>0</v>
      </c>
      <c r="AH22" s="14">
        <f t="shared" si="3"/>
        <v>0</v>
      </c>
      <c r="AI22" s="22">
        <f t="shared" si="3"/>
        <v>574</v>
      </c>
    </row>
    <row r="23" spans="1:40" ht="23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40" ht="23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40" ht="23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40" ht="23.2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</row>
    <row r="27" spans="1:40" ht="23.2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</row>
    <row r="28" spans="1:40" ht="23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</row>
    <row r="29" spans="1:40" ht="23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</row>
    <row r="30" spans="1:40" ht="23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</row>
    <row r="31" spans="1:40" ht="23.2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</row>
    <row r="32" spans="1:40" ht="22.5" customHeight="1">
      <c r="A32" s="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</row>
    <row r="33" spans="1:25">
      <c r="A33" s="8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</row>
    <row r="34" spans="1:25">
      <c r="A34" s="8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</row>
  </sheetData>
  <mergeCells count="26">
    <mergeCell ref="A22:B22"/>
    <mergeCell ref="L7:N7"/>
    <mergeCell ref="AG6:AI8"/>
    <mergeCell ref="F8:H8"/>
    <mergeCell ref="B33:N33"/>
    <mergeCell ref="U8:W8"/>
    <mergeCell ref="X7:Z8"/>
    <mergeCell ref="I8:K8"/>
    <mergeCell ref="O8:Q8"/>
    <mergeCell ref="A23:AI31"/>
    <mergeCell ref="B32:N32"/>
    <mergeCell ref="A2:AI2"/>
    <mergeCell ref="A3:AI3"/>
    <mergeCell ref="A6:A9"/>
    <mergeCell ref="B6:B9"/>
    <mergeCell ref="C7:E8"/>
    <mergeCell ref="AA7:AC8"/>
    <mergeCell ref="I7:K7"/>
    <mergeCell ref="F7:H7"/>
    <mergeCell ref="L8:N8"/>
    <mergeCell ref="O7:Q7"/>
    <mergeCell ref="R7:T8"/>
    <mergeCell ref="AD7:AF8"/>
    <mergeCell ref="U7:W7"/>
    <mergeCell ref="C6:AF6"/>
    <mergeCell ref="A4:AI4"/>
  </mergeCells>
  <pageMargins left="0.39370078740157483" right="0.19685039370078741" top="0.59055118110236227" bottom="0.39370078740157483" header="0.19685039370078741" footer="0.19685039370078741"/>
  <pageSetup paperSize="5" scale="74" orientation="landscape" r:id="rId1"/>
  <colBreaks count="1" manualBreakCount="1">
    <brk id="3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tabSelected="1" workbookViewId="0">
      <selection activeCell="U23" sqref="U23"/>
    </sheetView>
  </sheetViews>
  <sheetFormatPr defaultRowHeight="15"/>
  <cols>
    <col min="2" max="2" width="12.140625" customWidth="1"/>
    <col min="3" max="3" width="3.7109375" customWidth="1"/>
    <col min="4" max="4" width="4.140625" customWidth="1"/>
    <col min="5" max="5" width="6.140625" customWidth="1"/>
    <col min="6" max="6" width="8.7109375" hidden="1" customWidth="1"/>
    <col min="7" max="8" width="4.28515625" customWidth="1"/>
    <col min="9" max="9" width="5.42578125" customWidth="1"/>
    <col min="10" max="10" width="3.85546875" customWidth="1"/>
    <col min="11" max="11" width="3.5703125" customWidth="1"/>
    <col min="12" max="12" width="6" customWidth="1"/>
    <col min="13" max="13" width="4.140625" customWidth="1"/>
    <col min="14" max="14" width="4.7109375" customWidth="1"/>
    <col min="15" max="15" width="5.28515625" customWidth="1"/>
    <col min="16" max="16" width="4" customWidth="1"/>
    <col min="17" max="17" width="3.85546875" customWidth="1"/>
    <col min="18" max="18" width="5.42578125" customWidth="1"/>
    <col min="19" max="20" width="4" customWidth="1"/>
    <col min="21" max="21" width="5.140625" customWidth="1"/>
    <col min="22" max="22" width="3.7109375" customWidth="1"/>
    <col min="23" max="23" width="3.85546875" customWidth="1"/>
    <col min="24" max="24" width="4.85546875" customWidth="1"/>
    <col min="25" max="25" width="3.5703125" customWidth="1"/>
    <col min="26" max="26" width="3.28515625" customWidth="1"/>
    <col min="27" max="27" width="6.140625" customWidth="1"/>
    <col min="28" max="28" width="3.140625" customWidth="1"/>
    <col min="29" max="29" width="3.42578125" customWidth="1"/>
    <col min="30" max="30" width="5.42578125" customWidth="1"/>
    <col min="31" max="31" width="3.28515625" customWidth="1"/>
    <col min="32" max="32" width="3.140625" customWidth="1"/>
    <col min="33" max="33" width="5.5703125" customWidth="1"/>
    <col min="34" max="35" width="4.85546875" customWidth="1"/>
    <col min="36" max="36" width="7.28515625" customWidth="1"/>
  </cols>
  <sheetData>
    <row r="1" spans="1:36" ht="18.7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8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>
      <c r="A5" s="31" t="s">
        <v>1</v>
      </c>
      <c r="B5" s="34" t="s">
        <v>2</v>
      </c>
      <c r="C5" s="46" t="s">
        <v>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/>
      <c r="AH5" s="51" t="s">
        <v>4</v>
      </c>
      <c r="AI5" s="52"/>
      <c r="AJ5" s="53"/>
    </row>
    <row r="6" spans="1:36">
      <c r="A6" s="32"/>
      <c r="B6" s="35"/>
      <c r="C6" s="37" t="s">
        <v>5</v>
      </c>
      <c r="D6" s="38"/>
      <c r="E6" s="38"/>
      <c r="F6" s="39"/>
      <c r="G6" s="37" t="s">
        <v>6</v>
      </c>
      <c r="H6" s="38"/>
      <c r="I6" s="39"/>
      <c r="J6" s="37" t="s">
        <v>6</v>
      </c>
      <c r="K6" s="38"/>
      <c r="L6" s="39"/>
      <c r="M6" s="37" t="s">
        <v>6</v>
      </c>
      <c r="N6" s="38"/>
      <c r="O6" s="39"/>
      <c r="P6" s="37" t="s">
        <v>6</v>
      </c>
      <c r="Q6" s="38"/>
      <c r="R6" s="39"/>
      <c r="S6" s="37" t="s">
        <v>7</v>
      </c>
      <c r="T6" s="38"/>
      <c r="U6" s="39"/>
      <c r="V6" s="43" t="s">
        <v>8</v>
      </c>
      <c r="W6" s="44"/>
      <c r="X6" s="45"/>
      <c r="Y6" s="37" t="s">
        <v>9</v>
      </c>
      <c r="Z6" s="38"/>
      <c r="AA6" s="39"/>
      <c r="AB6" s="37" t="s">
        <v>10</v>
      </c>
      <c r="AC6" s="38"/>
      <c r="AD6" s="39"/>
      <c r="AE6" s="37" t="s">
        <v>11</v>
      </c>
      <c r="AF6" s="38"/>
      <c r="AG6" s="39"/>
      <c r="AH6" s="54"/>
      <c r="AI6" s="55"/>
      <c r="AJ6" s="56"/>
    </row>
    <row r="7" spans="1:36">
      <c r="A7" s="32"/>
      <c r="B7" s="35"/>
      <c r="C7" s="40"/>
      <c r="D7" s="41"/>
      <c r="E7" s="41"/>
      <c r="F7" s="42"/>
      <c r="G7" s="40" t="s">
        <v>12</v>
      </c>
      <c r="H7" s="41"/>
      <c r="I7" s="42"/>
      <c r="J7" s="61" t="s">
        <v>13</v>
      </c>
      <c r="K7" s="62"/>
      <c r="L7" s="63"/>
      <c r="M7" s="40" t="s">
        <v>14</v>
      </c>
      <c r="N7" s="41"/>
      <c r="O7" s="42"/>
      <c r="P7" s="40" t="s">
        <v>15</v>
      </c>
      <c r="Q7" s="41"/>
      <c r="R7" s="42"/>
      <c r="S7" s="40"/>
      <c r="T7" s="41"/>
      <c r="U7" s="42"/>
      <c r="V7" s="58" t="s">
        <v>12</v>
      </c>
      <c r="W7" s="59"/>
      <c r="X7" s="60"/>
      <c r="Y7" s="40"/>
      <c r="Z7" s="41"/>
      <c r="AA7" s="42"/>
      <c r="AB7" s="40"/>
      <c r="AC7" s="41"/>
      <c r="AD7" s="42"/>
      <c r="AE7" s="40"/>
      <c r="AF7" s="41"/>
      <c r="AG7" s="42"/>
      <c r="AH7" s="54"/>
      <c r="AI7" s="55"/>
      <c r="AJ7" s="56"/>
    </row>
    <row r="8" spans="1:36">
      <c r="A8" s="33"/>
      <c r="B8" s="36"/>
      <c r="C8" s="16" t="s">
        <v>16</v>
      </c>
      <c r="D8" s="16" t="s">
        <v>17</v>
      </c>
      <c r="E8" s="16" t="s">
        <v>30</v>
      </c>
      <c r="F8" s="16" t="s">
        <v>30</v>
      </c>
      <c r="G8" s="16" t="s">
        <v>16</v>
      </c>
      <c r="H8" s="16" t="s">
        <v>17</v>
      </c>
      <c r="I8" s="16" t="s">
        <v>30</v>
      </c>
      <c r="J8" s="16" t="s">
        <v>16</v>
      </c>
      <c r="K8" s="16" t="s">
        <v>17</v>
      </c>
      <c r="L8" s="16" t="s">
        <v>30</v>
      </c>
      <c r="M8" s="16" t="s">
        <v>16</v>
      </c>
      <c r="N8" s="16" t="s">
        <v>17</v>
      </c>
      <c r="O8" s="16" t="s">
        <v>30</v>
      </c>
      <c r="P8" s="16" t="s">
        <v>16</v>
      </c>
      <c r="Q8" s="16" t="s">
        <v>17</v>
      </c>
      <c r="R8" s="16" t="s">
        <v>30</v>
      </c>
      <c r="S8" s="16" t="s">
        <v>16</v>
      </c>
      <c r="T8" s="16" t="s">
        <v>17</v>
      </c>
      <c r="U8" s="16" t="s">
        <v>30</v>
      </c>
      <c r="V8" s="16" t="s">
        <v>16</v>
      </c>
      <c r="W8" s="16" t="s">
        <v>17</v>
      </c>
      <c r="X8" s="16" t="s">
        <v>30</v>
      </c>
      <c r="Y8" s="16" t="s">
        <v>16</v>
      </c>
      <c r="Z8" s="16" t="s">
        <v>17</v>
      </c>
      <c r="AA8" s="16" t="s">
        <v>30</v>
      </c>
      <c r="AB8" s="16" t="s">
        <v>16</v>
      </c>
      <c r="AC8" s="16" t="s">
        <v>17</v>
      </c>
      <c r="AD8" s="16" t="s">
        <v>30</v>
      </c>
      <c r="AE8" s="16" t="s">
        <v>16</v>
      </c>
      <c r="AF8" s="16" t="s">
        <v>17</v>
      </c>
      <c r="AG8" s="16" t="s">
        <v>30</v>
      </c>
      <c r="AH8" s="16" t="s">
        <v>16</v>
      </c>
      <c r="AI8" s="17" t="s">
        <v>17</v>
      </c>
      <c r="AJ8" s="21" t="s">
        <v>30</v>
      </c>
    </row>
    <row r="9" spans="1:36">
      <c r="A9" s="9">
        <v>1</v>
      </c>
      <c r="B9" s="2" t="s">
        <v>18</v>
      </c>
      <c r="C9" s="19">
        <v>1</v>
      </c>
      <c r="D9" s="19">
        <v>1</v>
      </c>
      <c r="E9" s="19">
        <f t="shared" ref="E9:E19" si="0">SUM(C9:D9)</f>
        <v>2</v>
      </c>
      <c r="F9" s="19"/>
      <c r="G9" s="19">
        <v>4</v>
      </c>
      <c r="H9" s="19">
        <v>1</v>
      </c>
      <c r="I9" s="19">
        <f t="shared" ref="I9:I19" si="1">SUM(G9:H9)</f>
        <v>5</v>
      </c>
      <c r="J9" s="19">
        <v>2</v>
      </c>
      <c r="K9" s="19">
        <v>0</v>
      </c>
      <c r="L9" s="19">
        <f t="shared" ref="L9:L19" si="2">SUM(J9:K9)</f>
        <v>2</v>
      </c>
      <c r="M9" s="19">
        <v>6</v>
      </c>
      <c r="N9" s="19">
        <v>0</v>
      </c>
      <c r="O9" s="19">
        <f t="shared" ref="O9:O19" si="3">SUM(M9:N9)</f>
        <v>6</v>
      </c>
      <c r="P9" s="19">
        <v>9</v>
      </c>
      <c r="Q9" s="19">
        <v>1</v>
      </c>
      <c r="R9" s="19">
        <f t="shared" ref="R9:R19" si="4">SUM(P9:Q9)</f>
        <v>10</v>
      </c>
      <c r="S9" s="19">
        <v>0</v>
      </c>
      <c r="T9" s="19">
        <v>0</v>
      </c>
      <c r="U9" s="19">
        <f t="shared" ref="U9:U19" si="5">SUM(S9:T9)</f>
        <v>0</v>
      </c>
      <c r="V9" s="19">
        <v>0</v>
      </c>
      <c r="W9" s="19">
        <v>0</v>
      </c>
      <c r="X9" s="19">
        <f t="shared" ref="X9:X19" si="6">SUM(V9:W9)</f>
        <v>0</v>
      </c>
      <c r="Y9" s="19">
        <v>3</v>
      </c>
      <c r="Z9" s="19">
        <v>0</v>
      </c>
      <c r="AA9" s="19">
        <f t="shared" ref="AA9:AA19" si="7">SUM(Y9:Z9)</f>
        <v>3</v>
      </c>
      <c r="AB9" s="19">
        <v>0</v>
      </c>
      <c r="AC9" s="19">
        <v>0</v>
      </c>
      <c r="AD9" s="19">
        <f t="shared" ref="AD9:AD19" si="8">SUM(AB9:AC9)</f>
        <v>0</v>
      </c>
      <c r="AE9" s="19">
        <v>2</v>
      </c>
      <c r="AF9" s="19">
        <v>0</v>
      </c>
      <c r="AG9" s="19">
        <f t="shared" ref="AG9:AG19" si="9">SUM(AE9:AF9)</f>
        <v>2</v>
      </c>
      <c r="AH9" s="3">
        <f>SUM(C9,G9,J9,M9,P9,S9,V9,Y9,AB9,AE9)</f>
        <v>27</v>
      </c>
      <c r="AI9" s="3">
        <f>SUM(D9,H9,K9,N9,Q9,T9,W9,Z9,AC9,AF9)</f>
        <v>3</v>
      </c>
      <c r="AJ9" s="10">
        <f>SUM(AH9:AI9)</f>
        <v>30</v>
      </c>
    </row>
    <row r="10" spans="1:36">
      <c r="A10" s="11">
        <v>2</v>
      </c>
      <c r="B10" s="20" t="s">
        <v>19</v>
      </c>
      <c r="C10" s="19">
        <v>0</v>
      </c>
      <c r="D10" s="19">
        <v>0</v>
      </c>
      <c r="E10" s="19">
        <f t="shared" si="0"/>
        <v>0</v>
      </c>
      <c r="F10" s="19">
        <v>2</v>
      </c>
      <c r="G10" s="19">
        <v>3</v>
      </c>
      <c r="H10" s="19">
        <v>1</v>
      </c>
      <c r="I10" s="19">
        <f t="shared" si="1"/>
        <v>4</v>
      </c>
      <c r="J10" s="19">
        <v>0</v>
      </c>
      <c r="K10" s="19">
        <v>0</v>
      </c>
      <c r="L10" s="19">
        <f t="shared" si="2"/>
        <v>0</v>
      </c>
      <c r="M10" s="19">
        <v>4</v>
      </c>
      <c r="N10" s="19">
        <v>0</v>
      </c>
      <c r="O10" s="19">
        <f t="shared" si="3"/>
        <v>4</v>
      </c>
      <c r="P10" s="19">
        <v>11</v>
      </c>
      <c r="Q10" s="19">
        <v>0</v>
      </c>
      <c r="R10" s="19">
        <f t="shared" si="4"/>
        <v>11</v>
      </c>
      <c r="S10" s="19">
        <v>5</v>
      </c>
      <c r="T10" s="19">
        <v>0</v>
      </c>
      <c r="U10" s="19">
        <f t="shared" si="5"/>
        <v>5</v>
      </c>
      <c r="V10" s="19">
        <v>1</v>
      </c>
      <c r="W10" s="19">
        <v>0</v>
      </c>
      <c r="X10" s="19">
        <f t="shared" si="6"/>
        <v>1</v>
      </c>
      <c r="Y10" s="19">
        <v>2</v>
      </c>
      <c r="Z10" s="19">
        <v>0</v>
      </c>
      <c r="AA10" s="19">
        <f t="shared" si="7"/>
        <v>2</v>
      </c>
      <c r="AB10" s="19">
        <v>0</v>
      </c>
      <c r="AC10" s="19">
        <v>0</v>
      </c>
      <c r="AD10" s="19">
        <f t="shared" si="8"/>
        <v>0</v>
      </c>
      <c r="AE10" s="19">
        <v>1</v>
      </c>
      <c r="AF10" s="19">
        <v>0</v>
      </c>
      <c r="AG10" s="19">
        <f t="shared" si="9"/>
        <v>1</v>
      </c>
      <c r="AH10" s="3">
        <f>SUM(C10,G10,J10,M10,P10,S10,V10,Y10,AB10,AE10)</f>
        <v>27</v>
      </c>
      <c r="AI10" s="3">
        <f>SUM(D10,H10,K10,N10,Q10,T10,W10,Z10,AC10,AF10)</f>
        <v>1</v>
      </c>
      <c r="AJ10" s="10">
        <f>SUM(AH10:AI10)</f>
        <v>28</v>
      </c>
    </row>
    <row r="11" spans="1:36">
      <c r="A11" s="11">
        <v>3</v>
      </c>
      <c r="B11" s="20" t="s">
        <v>20</v>
      </c>
      <c r="C11" s="19">
        <v>2</v>
      </c>
      <c r="D11" s="19">
        <v>1</v>
      </c>
      <c r="E11" s="19">
        <f t="shared" si="0"/>
        <v>3</v>
      </c>
      <c r="F11" s="19"/>
      <c r="G11" s="19">
        <v>10</v>
      </c>
      <c r="H11" s="19">
        <v>2</v>
      </c>
      <c r="I11" s="19">
        <f t="shared" si="1"/>
        <v>12</v>
      </c>
      <c r="J11" s="19">
        <v>3</v>
      </c>
      <c r="K11" s="19">
        <v>0</v>
      </c>
      <c r="L11" s="19">
        <f t="shared" si="2"/>
        <v>3</v>
      </c>
      <c r="M11" s="19">
        <v>26</v>
      </c>
      <c r="N11" s="19">
        <v>0</v>
      </c>
      <c r="O11" s="19">
        <f t="shared" si="3"/>
        <v>26</v>
      </c>
      <c r="P11" s="19">
        <v>30</v>
      </c>
      <c r="Q11" s="19">
        <v>0</v>
      </c>
      <c r="R11" s="19">
        <f t="shared" si="4"/>
        <v>30</v>
      </c>
      <c r="S11" s="19">
        <v>20</v>
      </c>
      <c r="T11" s="19">
        <v>3</v>
      </c>
      <c r="U11" s="19">
        <f t="shared" si="5"/>
        <v>23</v>
      </c>
      <c r="V11" s="19">
        <v>3</v>
      </c>
      <c r="W11" s="19">
        <v>0</v>
      </c>
      <c r="X11" s="19">
        <f t="shared" si="6"/>
        <v>3</v>
      </c>
      <c r="Y11" s="19">
        <v>1</v>
      </c>
      <c r="Z11" s="19">
        <v>0</v>
      </c>
      <c r="AA11" s="19">
        <f t="shared" si="7"/>
        <v>1</v>
      </c>
      <c r="AB11" s="19">
        <v>0</v>
      </c>
      <c r="AC11" s="19">
        <v>0</v>
      </c>
      <c r="AD11" s="19">
        <f t="shared" si="8"/>
        <v>0</v>
      </c>
      <c r="AE11" s="19">
        <v>2</v>
      </c>
      <c r="AF11" s="19">
        <v>2</v>
      </c>
      <c r="AG11" s="19">
        <f t="shared" si="9"/>
        <v>4</v>
      </c>
      <c r="AH11" s="3">
        <f>SUM(C11,G11,J11,M11,P11,S11,V11,Y11,AB11,AE11)</f>
        <v>97</v>
      </c>
      <c r="AI11" s="3">
        <f>SUM(D11,H11,K11,N11,Q11,T11,W11,Z11,AC11,AF11)</f>
        <v>8</v>
      </c>
      <c r="AJ11" s="10">
        <f>SUM(AH11:AI11)</f>
        <v>105</v>
      </c>
    </row>
    <row r="12" spans="1:36">
      <c r="A12" s="11">
        <v>4</v>
      </c>
      <c r="B12" s="20" t="s">
        <v>21</v>
      </c>
      <c r="C12" s="19">
        <v>0</v>
      </c>
      <c r="D12" s="19">
        <v>0</v>
      </c>
      <c r="E12" s="19">
        <f t="shared" si="0"/>
        <v>0</v>
      </c>
      <c r="F12" s="19">
        <v>1</v>
      </c>
      <c r="G12" s="19">
        <v>10</v>
      </c>
      <c r="H12" s="19">
        <v>0</v>
      </c>
      <c r="I12" s="19">
        <f>SUM(G12:H12)</f>
        <v>10</v>
      </c>
      <c r="J12" s="19">
        <v>4</v>
      </c>
      <c r="K12" s="19">
        <v>0</v>
      </c>
      <c r="L12" s="19">
        <f t="shared" si="2"/>
        <v>4</v>
      </c>
      <c r="M12" s="19">
        <v>15</v>
      </c>
      <c r="N12" s="19">
        <v>2</v>
      </c>
      <c r="O12" s="19">
        <f t="shared" si="3"/>
        <v>17</v>
      </c>
      <c r="P12" s="19">
        <v>32</v>
      </c>
      <c r="Q12" s="19">
        <v>0</v>
      </c>
      <c r="R12" s="19">
        <f t="shared" si="4"/>
        <v>32</v>
      </c>
      <c r="S12" s="19">
        <v>5</v>
      </c>
      <c r="T12" s="19">
        <v>1</v>
      </c>
      <c r="U12" s="19">
        <f t="shared" si="5"/>
        <v>6</v>
      </c>
      <c r="V12" s="19">
        <v>4</v>
      </c>
      <c r="W12" s="19">
        <v>0</v>
      </c>
      <c r="X12" s="19">
        <f t="shared" si="6"/>
        <v>4</v>
      </c>
      <c r="Y12" s="19">
        <v>2</v>
      </c>
      <c r="Z12" s="19">
        <v>0</v>
      </c>
      <c r="AA12" s="19">
        <f t="shared" si="7"/>
        <v>2</v>
      </c>
      <c r="AB12" s="19">
        <v>0</v>
      </c>
      <c r="AC12" s="19">
        <v>0</v>
      </c>
      <c r="AD12" s="19">
        <f t="shared" si="8"/>
        <v>0</v>
      </c>
      <c r="AE12" s="19">
        <v>3</v>
      </c>
      <c r="AF12" s="19">
        <v>0</v>
      </c>
      <c r="AG12" s="19">
        <f t="shared" si="9"/>
        <v>3</v>
      </c>
      <c r="AH12" s="3">
        <f>SUM(C12,G12,J12,M12,P12,S12,V12,Y12,AB12,AE12)</f>
        <v>75</v>
      </c>
      <c r="AI12" s="3">
        <f>SUM(D12,H12,K12,N12,Q12,T12,W12,Z12,AC12,AF12)</f>
        <v>3</v>
      </c>
      <c r="AJ12" s="10">
        <f>SUM(AH12:AI12)</f>
        <v>78</v>
      </c>
    </row>
    <row r="13" spans="1:36">
      <c r="A13" s="11">
        <v>5</v>
      </c>
      <c r="B13" s="20" t="s">
        <v>22</v>
      </c>
      <c r="C13" s="19">
        <v>1</v>
      </c>
      <c r="D13" s="19">
        <v>0</v>
      </c>
      <c r="E13" s="19">
        <f t="shared" si="0"/>
        <v>1</v>
      </c>
      <c r="F13" s="19"/>
      <c r="G13" s="19">
        <v>4</v>
      </c>
      <c r="H13" s="19">
        <v>0</v>
      </c>
      <c r="I13" s="19">
        <f t="shared" si="1"/>
        <v>4</v>
      </c>
      <c r="J13" s="19">
        <v>1</v>
      </c>
      <c r="K13" s="19">
        <v>0</v>
      </c>
      <c r="L13" s="19">
        <f t="shared" si="2"/>
        <v>1</v>
      </c>
      <c r="M13" s="19">
        <v>8</v>
      </c>
      <c r="N13" s="19">
        <v>0</v>
      </c>
      <c r="O13" s="19">
        <f t="shared" si="3"/>
        <v>8</v>
      </c>
      <c r="P13" s="19">
        <v>24</v>
      </c>
      <c r="Q13" s="19">
        <v>0</v>
      </c>
      <c r="R13" s="19">
        <f t="shared" si="4"/>
        <v>24</v>
      </c>
      <c r="S13" s="19">
        <v>17</v>
      </c>
      <c r="T13" s="19">
        <v>0</v>
      </c>
      <c r="U13" s="19">
        <f t="shared" si="5"/>
        <v>17</v>
      </c>
      <c r="V13" s="19">
        <v>3</v>
      </c>
      <c r="W13" s="19">
        <v>0</v>
      </c>
      <c r="X13" s="19">
        <f t="shared" si="6"/>
        <v>3</v>
      </c>
      <c r="Y13" s="19">
        <v>4</v>
      </c>
      <c r="Z13" s="19">
        <v>0</v>
      </c>
      <c r="AA13" s="19">
        <f t="shared" si="7"/>
        <v>4</v>
      </c>
      <c r="AB13" s="19">
        <v>2</v>
      </c>
      <c r="AC13" s="19">
        <v>0</v>
      </c>
      <c r="AD13" s="19">
        <f t="shared" si="8"/>
        <v>2</v>
      </c>
      <c r="AE13" s="19">
        <v>5</v>
      </c>
      <c r="AF13" s="19">
        <v>0</v>
      </c>
      <c r="AG13" s="19">
        <f t="shared" si="9"/>
        <v>5</v>
      </c>
      <c r="AH13" s="3">
        <f>SUM(C13,G13,J13,M13,P13,S13,V13,Y13,AB13,AE13)</f>
        <v>69</v>
      </c>
      <c r="AI13" s="3">
        <f>SUM(D13,H13,K13,N13,Q13,T13,W13,Z13,AC13,AF13)</f>
        <v>0</v>
      </c>
      <c r="AJ13" s="10">
        <f>SUM(AH13:AI13)</f>
        <v>69</v>
      </c>
    </row>
    <row r="14" spans="1:36">
      <c r="A14" s="11">
        <v>6</v>
      </c>
      <c r="B14" s="20" t="s">
        <v>23</v>
      </c>
      <c r="C14" s="19">
        <v>0</v>
      </c>
      <c r="D14" s="19">
        <v>0</v>
      </c>
      <c r="E14" s="19">
        <f t="shared" si="0"/>
        <v>0</v>
      </c>
      <c r="F14" s="19"/>
      <c r="G14" s="19">
        <v>11</v>
      </c>
      <c r="H14" s="19">
        <v>0</v>
      </c>
      <c r="I14" s="19">
        <f t="shared" si="1"/>
        <v>11</v>
      </c>
      <c r="J14" s="19">
        <v>3</v>
      </c>
      <c r="K14" s="19">
        <v>0</v>
      </c>
      <c r="L14" s="19">
        <f t="shared" si="2"/>
        <v>3</v>
      </c>
      <c r="M14" s="19">
        <v>34</v>
      </c>
      <c r="N14" s="19">
        <v>0</v>
      </c>
      <c r="O14" s="19">
        <f t="shared" si="3"/>
        <v>34</v>
      </c>
      <c r="P14" s="19">
        <v>50</v>
      </c>
      <c r="Q14" s="19">
        <v>0</v>
      </c>
      <c r="R14" s="19">
        <f t="shared" si="4"/>
        <v>50</v>
      </c>
      <c r="S14" s="19">
        <v>3</v>
      </c>
      <c r="T14" s="19">
        <v>1</v>
      </c>
      <c r="U14" s="19">
        <f t="shared" si="5"/>
        <v>4</v>
      </c>
      <c r="V14" s="19">
        <v>1</v>
      </c>
      <c r="W14" s="19">
        <v>0</v>
      </c>
      <c r="X14" s="19">
        <f t="shared" si="6"/>
        <v>1</v>
      </c>
      <c r="Y14" s="19">
        <v>4</v>
      </c>
      <c r="Z14" s="19">
        <v>0</v>
      </c>
      <c r="AA14" s="19">
        <f t="shared" si="7"/>
        <v>4</v>
      </c>
      <c r="AB14" s="19">
        <v>0</v>
      </c>
      <c r="AC14" s="19">
        <v>0</v>
      </c>
      <c r="AD14" s="19">
        <f t="shared" si="8"/>
        <v>0</v>
      </c>
      <c r="AE14" s="19">
        <v>5</v>
      </c>
      <c r="AF14" s="19">
        <v>1</v>
      </c>
      <c r="AG14" s="19">
        <f t="shared" si="9"/>
        <v>6</v>
      </c>
      <c r="AH14" s="3">
        <f>SUM(C14,G14,J14,M14,P14,S14,V14,Y14,AB14,AE14)</f>
        <v>111</v>
      </c>
      <c r="AI14" s="3">
        <f>SUM(D14,H14,K14,N14,Q14,T14,W14,Z14,AC14,AF14)</f>
        <v>2</v>
      </c>
      <c r="AJ14" s="10">
        <f>SUM(AH14:AI14)</f>
        <v>113</v>
      </c>
    </row>
    <row r="15" spans="1:36">
      <c r="A15" s="11">
        <v>7</v>
      </c>
      <c r="B15" s="20" t="s">
        <v>24</v>
      </c>
      <c r="C15" s="19">
        <v>0</v>
      </c>
      <c r="D15" s="19">
        <v>0</v>
      </c>
      <c r="E15" s="19">
        <f t="shared" si="0"/>
        <v>0</v>
      </c>
      <c r="F15" s="19">
        <v>2</v>
      </c>
      <c r="G15" s="19">
        <v>10</v>
      </c>
      <c r="H15" s="19">
        <v>0</v>
      </c>
      <c r="I15" s="19">
        <f t="shared" si="1"/>
        <v>10</v>
      </c>
      <c r="J15" s="19">
        <v>1</v>
      </c>
      <c r="K15" s="19">
        <v>0</v>
      </c>
      <c r="L15" s="19">
        <f t="shared" si="2"/>
        <v>1</v>
      </c>
      <c r="M15" s="19">
        <v>25</v>
      </c>
      <c r="N15" s="19">
        <v>3</v>
      </c>
      <c r="O15" s="19">
        <f t="shared" si="3"/>
        <v>28</v>
      </c>
      <c r="P15" s="19">
        <v>43</v>
      </c>
      <c r="Q15" s="19">
        <v>5</v>
      </c>
      <c r="R15" s="19">
        <f t="shared" si="4"/>
        <v>48</v>
      </c>
      <c r="S15" s="19">
        <v>15</v>
      </c>
      <c r="T15" s="19">
        <v>0</v>
      </c>
      <c r="U15" s="19">
        <f t="shared" si="5"/>
        <v>15</v>
      </c>
      <c r="V15" s="19">
        <v>4</v>
      </c>
      <c r="W15" s="19">
        <v>0</v>
      </c>
      <c r="X15" s="19">
        <f t="shared" si="6"/>
        <v>4</v>
      </c>
      <c r="Y15" s="19">
        <v>0</v>
      </c>
      <c r="Z15" s="19">
        <v>0</v>
      </c>
      <c r="AA15" s="19">
        <f t="shared" si="7"/>
        <v>0</v>
      </c>
      <c r="AB15" s="19">
        <v>0</v>
      </c>
      <c r="AC15" s="19">
        <v>0</v>
      </c>
      <c r="AD15" s="19">
        <f t="shared" si="8"/>
        <v>0</v>
      </c>
      <c r="AE15" s="19">
        <v>3</v>
      </c>
      <c r="AF15" s="19">
        <v>0</v>
      </c>
      <c r="AG15" s="19">
        <f t="shared" si="9"/>
        <v>3</v>
      </c>
      <c r="AH15" s="3">
        <f>SUM(C15,G15,J15,M15,P15,S15,V15,Y15,AB15,AE15)</f>
        <v>101</v>
      </c>
      <c r="AI15" s="3">
        <f>SUM(D15,H15,K15,N15,Q15,T15,W15,Z15,AC15,AF15)</f>
        <v>8</v>
      </c>
      <c r="AJ15" s="10">
        <f>SUM(AH15:AI15)</f>
        <v>109</v>
      </c>
    </row>
    <row r="16" spans="1:36">
      <c r="A16" s="11">
        <v>8</v>
      </c>
      <c r="B16" s="20" t="s">
        <v>25</v>
      </c>
      <c r="C16" s="19">
        <v>2</v>
      </c>
      <c r="D16" s="19">
        <v>0</v>
      </c>
      <c r="E16" s="19">
        <f t="shared" si="0"/>
        <v>2</v>
      </c>
      <c r="F16" s="19">
        <v>1</v>
      </c>
      <c r="G16" s="19">
        <v>3</v>
      </c>
      <c r="H16" s="19">
        <v>0</v>
      </c>
      <c r="I16" s="19">
        <f>SUM(G16:H16)</f>
        <v>3</v>
      </c>
      <c r="J16" s="19">
        <v>1</v>
      </c>
      <c r="K16" s="19">
        <v>0</v>
      </c>
      <c r="L16" s="19">
        <f t="shared" si="2"/>
        <v>1</v>
      </c>
      <c r="M16" s="19">
        <v>17</v>
      </c>
      <c r="N16" s="19">
        <v>0</v>
      </c>
      <c r="O16" s="19">
        <f t="shared" si="3"/>
        <v>17</v>
      </c>
      <c r="P16" s="19">
        <v>21</v>
      </c>
      <c r="Q16" s="19">
        <v>0</v>
      </c>
      <c r="R16" s="19">
        <f t="shared" si="4"/>
        <v>21</v>
      </c>
      <c r="S16" s="19">
        <v>5</v>
      </c>
      <c r="T16" s="19">
        <v>0</v>
      </c>
      <c r="U16" s="19">
        <f t="shared" si="5"/>
        <v>5</v>
      </c>
      <c r="V16" s="19">
        <v>3</v>
      </c>
      <c r="W16" s="19">
        <v>0</v>
      </c>
      <c r="X16" s="19">
        <f t="shared" si="6"/>
        <v>3</v>
      </c>
      <c r="Y16" s="19">
        <v>3</v>
      </c>
      <c r="Z16" s="19">
        <v>0</v>
      </c>
      <c r="AA16" s="19">
        <f t="shared" si="7"/>
        <v>3</v>
      </c>
      <c r="AB16" s="19">
        <v>0</v>
      </c>
      <c r="AC16" s="19">
        <v>0</v>
      </c>
      <c r="AD16" s="19">
        <f t="shared" si="8"/>
        <v>0</v>
      </c>
      <c r="AE16" s="19">
        <v>5</v>
      </c>
      <c r="AF16" s="19">
        <v>2</v>
      </c>
      <c r="AG16" s="19">
        <f t="shared" si="9"/>
        <v>7</v>
      </c>
      <c r="AH16" s="3">
        <f>SUM(C16,G16,J16,M16,P16,S16,V16,Y16,AB16,AE16)</f>
        <v>60</v>
      </c>
      <c r="AI16" s="3">
        <f>SUM(D16,H16,K16,N16,Q16,T16,W16,Z16,AC16,AF16)</f>
        <v>2</v>
      </c>
      <c r="AJ16" s="10">
        <f>SUM(AH16:AI16)</f>
        <v>62</v>
      </c>
    </row>
    <row r="17" spans="1:36">
      <c r="A17" s="11">
        <v>9</v>
      </c>
      <c r="B17" s="20" t="s">
        <v>26</v>
      </c>
      <c r="C17" s="19">
        <v>6</v>
      </c>
      <c r="D17" s="19">
        <v>0</v>
      </c>
      <c r="E17" s="19">
        <f t="shared" si="0"/>
        <v>6</v>
      </c>
      <c r="F17" s="19">
        <v>3</v>
      </c>
      <c r="G17" s="19">
        <v>4</v>
      </c>
      <c r="H17" s="19">
        <v>0</v>
      </c>
      <c r="I17" s="19">
        <f>SUM(G17:H17)</f>
        <v>4</v>
      </c>
      <c r="J17" s="19">
        <v>1</v>
      </c>
      <c r="K17" s="19">
        <v>0</v>
      </c>
      <c r="L17" s="19">
        <f t="shared" si="2"/>
        <v>1</v>
      </c>
      <c r="M17" s="19">
        <v>17</v>
      </c>
      <c r="N17" s="19">
        <v>0</v>
      </c>
      <c r="O17" s="19">
        <f t="shared" si="3"/>
        <v>17</v>
      </c>
      <c r="P17" s="19">
        <v>31</v>
      </c>
      <c r="Q17" s="19">
        <v>0</v>
      </c>
      <c r="R17" s="19">
        <f t="shared" si="4"/>
        <v>31</v>
      </c>
      <c r="S17" s="19">
        <v>10</v>
      </c>
      <c r="T17" s="19">
        <v>0</v>
      </c>
      <c r="U17" s="19">
        <f t="shared" si="5"/>
        <v>10</v>
      </c>
      <c r="V17" s="19">
        <v>1</v>
      </c>
      <c r="W17" s="19">
        <v>0</v>
      </c>
      <c r="X17" s="19">
        <f t="shared" si="6"/>
        <v>1</v>
      </c>
      <c r="Y17" s="19">
        <v>2</v>
      </c>
      <c r="Z17" s="19">
        <v>0</v>
      </c>
      <c r="AA17" s="19">
        <f t="shared" si="7"/>
        <v>2</v>
      </c>
      <c r="AB17" s="19">
        <v>3</v>
      </c>
      <c r="AC17" s="19">
        <v>0</v>
      </c>
      <c r="AD17" s="19">
        <f t="shared" si="8"/>
        <v>3</v>
      </c>
      <c r="AE17" s="19">
        <v>5</v>
      </c>
      <c r="AF17" s="19">
        <v>0</v>
      </c>
      <c r="AG17" s="19">
        <f t="shared" si="9"/>
        <v>5</v>
      </c>
      <c r="AH17" s="3">
        <f>SUM(C17,G17,J17,M17,P17,S17,V17,Y17,AB17,AE17)</f>
        <v>80</v>
      </c>
      <c r="AI17" s="3">
        <f>SUM(D17,H17,K17,N17,Q17,T17,W17,Z17,AC17,AF17)</f>
        <v>0</v>
      </c>
      <c r="AJ17" s="10">
        <f>SUM(AH17:AI17)</f>
        <v>80</v>
      </c>
    </row>
    <row r="18" spans="1:36">
      <c r="A18" s="11">
        <v>10</v>
      </c>
      <c r="B18" s="20" t="s">
        <v>27</v>
      </c>
      <c r="C18" s="19">
        <v>2</v>
      </c>
      <c r="D18" s="19">
        <v>0</v>
      </c>
      <c r="E18" s="19">
        <f t="shared" si="0"/>
        <v>2</v>
      </c>
      <c r="F18" s="19"/>
      <c r="G18" s="19">
        <v>6</v>
      </c>
      <c r="H18" s="19">
        <v>0</v>
      </c>
      <c r="I18" s="19">
        <f t="shared" si="1"/>
        <v>6</v>
      </c>
      <c r="J18" s="19">
        <v>3</v>
      </c>
      <c r="K18" s="19">
        <v>3</v>
      </c>
      <c r="L18" s="19">
        <f t="shared" si="2"/>
        <v>6</v>
      </c>
      <c r="M18" s="19">
        <v>45</v>
      </c>
      <c r="N18" s="19">
        <v>0</v>
      </c>
      <c r="O18" s="19">
        <f t="shared" si="3"/>
        <v>45</v>
      </c>
      <c r="P18" s="19">
        <v>49</v>
      </c>
      <c r="Q18" s="19">
        <v>2</v>
      </c>
      <c r="R18" s="19">
        <f t="shared" si="4"/>
        <v>51</v>
      </c>
      <c r="S18" s="19">
        <v>10</v>
      </c>
      <c r="T18" s="19">
        <v>5</v>
      </c>
      <c r="U18" s="19">
        <f t="shared" si="5"/>
        <v>15</v>
      </c>
      <c r="V18" s="19">
        <v>3</v>
      </c>
      <c r="W18" s="19">
        <v>0</v>
      </c>
      <c r="X18" s="19">
        <f t="shared" si="6"/>
        <v>3</v>
      </c>
      <c r="Y18" s="19">
        <v>3</v>
      </c>
      <c r="Z18" s="19">
        <v>0</v>
      </c>
      <c r="AA18" s="19">
        <f t="shared" si="7"/>
        <v>3</v>
      </c>
      <c r="AB18" s="19">
        <v>0</v>
      </c>
      <c r="AC18" s="19">
        <v>0</v>
      </c>
      <c r="AD18" s="19">
        <f t="shared" si="8"/>
        <v>0</v>
      </c>
      <c r="AE18" s="19">
        <v>4</v>
      </c>
      <c r="AF18" s="19">
        <v>2</v>
      </c>
      <c r="AG18" s="19">
        <f t="shared" si="9"/>
        <v>6</v>
      </c>
      <c r="AH18" s="3">
        <f>SUM(C18,G18,J18,M18,P18,S18,V18,Y18,AB18,AE18)</f>
        <v>125</v>
      </c>
      <c r="AI18" s="3">
        <f>SUM(D18,H18,K18,N18,Q18,T18,W18,Z18,AC18,AF18)</f>
        <v>12</v>
      </c>
      <c r="AJ18" s="10">
        <f>SUM(AH18:AI18)</f>
        <v>137</v>
      </c>
    </row>
    <row r="19" spans="1:36">
      <c r="A19" s="11">
        <v>11</v>
      </c>
      <c r="B19" s="20" t="s">
        <v>28</v>
      </c>
      <c r="C19" s="19">
        <v>1</v>
      </c>
      <c r="D19" s="19">
        <v>0</v>
      </c>
      <c r="E19" s="19">
        <f t="shared" si="0"/>
        <v>1</v>
      </c>
      <c r="F19" s="19"/>
      <c r="G19" s="19">
        <v>12</v>
      </c>
      <c r="H19" s="19">
        <v>0</v>
      </c>
      <c r="I19" s="19">
        <f t="shared" si="1"/>
        <v>12</v>
      </c>
      <c r="J19" s="19">
        <v>2</v>
      </c>
      <c r="K19" s="19">
        <v>0</v>
      </c>
      <c r="L19" s="19">
        <f t="shared" si="2"/>
        <v>2</v>
      </c>
      <c r="M19" s="19">
        <v>22</v>
      </c>
      <c r="N19" s="19">
        <v>3</v>
      </c>
      <c r="O19" s="19">
        <f t="shared" si="3"/>
        <v>25</v>
      </c>
      <c r="P19" s="19">
        <v>42</v>
      </c>
      <c r="Q19" s="19">
        <v>0</v>
      </c>
      <c r="R19" s="19">
        <f t="shared" si="4"/>
        <v>42</v>
      </c>
      <c r="S19" s="19">
        <v>6</v>
      </c>
      <c r="T19" s="19">
        <v>0</v>
      </c>
      <c r="U19" s="19">
        <f t="shared" si="5"/>
        <v>6</v>
      </c>
      <c r="V19" s="19">
        <v>3</v>
      </c>
      <c r="W19" s="19">
        <v>0</v>
      </c>
      <c r="X19" s="19">
        <f t="shared" si="6"/>
        <v>3</v>
      </c>
      <c r="Y19" s="19">
        <v>4</v>
      </c>
      <c r="Z19" s="19">
        <v>0</v>
      </c>
      <c r="AA19" s="19">
        <f t="shared" si="7"/>
        <v>4</v>
      </c>
      <c r="AB19" s="19">
        <v>4</v>
      </c>
      <c r="AC19" s="19">
        <v>0</v>
      </c>
      <c r="AD19" s="19">
        <f t="shared" si="8"/>
        <v>4</v>
      </c>
      <c r="AE19" s="19">
        <v>3</v>
      </c>
      <c r="AF19" s="19">
        <v>0</v>
      </c>
      <c r="AG19" s="19">
        <f t="shared" si="9"/>
        <v>3</v>
      </c>
      <c r="AH19" s="3">
        <f>SUM(C19,G19,J19,M19,P19,S19,V19,Y19,AB19,AE19)</f>
        <v>99</v>
      </c>
      <c r="AI19" s="3">
        <f>SUM(D19,H19,K19,N19,Q19,T19,W19,Z19,AC19,AF19)</f>
        <v>3</v>
      </c>
      <c r="AJ19" s="10">
        <f>SUM(AH19:AI19)</f>
        <v>102</v>
      </c>
    </row>
    <row r="20" spans="1:36">
      <c r="A20" s="12">
        <v>12</v>
      </c>
      <c r="B20" s="4" t="s">
        <v>29</v>
      </c>
      <c r="C20" s="19">
        <v>2</v>
      </c>
      <c r="D20" s="19">
        <v>0</v>
      </c>
      <c r="E20" s="19">
        <f>SUM(C20:D20)</f>
        <v>2</v>
      </c>
      <c r="F20" s="19"/>
      <c r="G20" s="19">
        <v>23</v>
      </c>
      <c r="H20" s="19">
        <v>3</v>
      </c>
      <c r="I20" s="19">
        <f>SUM(G20:H20)</f>
        <v>26</v>
      </c>
      <c r="J20" s="19">
        <v>3</v>
      </c>
      <c r="K20" s="19">
        <v>0</v>
      </c>
      <c r="L20" s="19">
        <f>SUM(J20:K20)</f>
        <v>3</v>
      </c>
      <c r="M20" s="19">
        <v>18</v>
      </c>
      <c r="N20" s="19">
        <v>0</v>
      </c>
      <c r="O20" s="19">
        <f>SUM(M20:N20)</f>
        <v>18</v>
      </c>
      <c r="P20" s="19">
        <v>26</v>
      </c>
      <c r="Q20" s="19">
        <v>0</v>
      </c>
      <c r="R20" s="19">
        <f>SUM(P20:Q20)</f>
        <v>26</v>
      </c>
      <c r="S20" s="19">
        <v>14</v>
      </c>
      <c r="T20" s="19">
        <v>0</v>
      </c>
      <c r="U20" s="19">
        <f>SUM(S20:T20)</f>
        <v>14</v>
      </c>
      <c r="V20" s="19">
        <v>2</v>
      </c>
      <c r="W20" s="19">
        <v>0</v>
      </c>
      <c r="X20" s="19">
        <f>SUM(V20:W20)</f>
        <v>2</v>
      </c>
      <c r="Y20" s="19">
        <v>0</v>
      </c>
      <c r="Z20" s="19">
        <v>0</v>
      </c>
      <c r="AA20" s="19">
        <f>SUM(Y20:Z20)</f>
        <v>0</v>
      </c>
      <c r="AB20" s="19">
        <v>1</v>
      </c>
      <c r="AC20" s="19">
        <v>0</v>
      </c>
      <c r="AD20" s="19">
        <f>SUM(AB20:AC20)</f>
        <v>1</v>
      </c>
      <c r="AE20" s="19">
        <v>3</v>
      </c>
      <c r="AF20" s="19">
        <v>0</v>
      </c>
      <c r="AG20" s="19">
        <f>SUM(AE20:AF20)</f>
        <v>3</v>
      </c>
      <c r="AH20" s="3">
        <f>SUM(C20,G20,J20,M20,P20,S20,V20,Y20,AB20,AE20)</f>
        <v>92</v>
      </c>
      <c r="AI20" s="3">
        <f>SUM(D20,H20,K20,N20,Q20,T20,W20,Z20,AC20,AF20)</f>
        <v>3</v>
      </c>
      <c r="AJ20" s="10">
        <f>SUM(AH20:AI20)</f>
        <v>95</v>
      </c>
    </row>
    <row r="21" spans="1:36" ht="15.75" thickBot="1">
      <c r="A21" s="49" t="s">
        <v>4</v>
      </c>
      <c r="B21" s="50"/>
      <c r="C21" s="13">
        <f t="shared" ref="C21:J21" si="10">SUM(C9:C20)</f>
        <v>17</v>
      </c>
      <c r="D21" s="13">
        <f t="shared" si="10"/>
        <v>2</v>
      </c>
      <c r="E21" s="13">
        <f t="shared" si="10"/>
        <v>19</v>
      </c>
      <c r="F21" s="13">
        <f t="shared" si="10"/>
        <v>9</v>
      </c>
      <c r="G21" s="13">
        <f t="shared" si="10"/>
        <v>100</v>
      </c>
      <c r="H21" s="13">
        <f t="shared" si="10"/>
        <v>7</v>
      </c>
      <c r="I21" s="13">
        <f t="shared" si="10"/>
        <v>107</v>
      </c>
      <c r="J21" s="13">
        <f t="shared" si="10"/>
        <v>24</v>
      </c>
      <c r="K21" s="13">
        <f>SUM(K9:K20)</f>
        <v>3</v>
      </c>
      <c r="L21" s="13">
        <f>SUM(L9:L20)</f>
        <v>27</v>
      </c>
      <c r="M21" s="13">
        <f>SUM(M9:M20)</f>
        <v>237</v>
      </c>
      <c r="N21" s="13">
        <f>SUM(N9:N20)</f>
        <v>8</v>
      </c>
      <c r="O21" s="13">
        <f>SUM(O9:O20)</f>
        <v>245</v>
      </c>
      <c r="P21" s="13">
        <f>SUM(P9:P20)</f>
        <v>368</v>
      </c>
      <c r="Q21" s="13">
        <f>SUM(Q9:Q20)</f>
        <v>8</v>
      </c>
      <c r="R21" s="13">
        <f>SUM(R9:R20)</f>
        <v>376</v>
      </c>
      <c r="S21" s="13">
        <f>SUM(S9:S20)</f>
        <v>110</v>
      </c>
      <c r="T21" s="13">
        <f>SUM(T9:T20)</f>
        <v>10</v>
      </c>
      <c r="U21" s="13">
        <f>SUM(U9:U20)</f>
        <v>120</v>
      </c>
      <c r="V21" s="13">
        <f>SUM(V9:V20)</f>
        <v>28</v>
      </c>
      <c r="W21" s="13">
        <v>0</v>
      </c>
      <c r="X21" s="13">
        <f>SUM(X9:X20)</f>
        <v>28</v>
      </c>
      <c r="Y21" s="13">
        <f>SUM(Y9:Y20)</f>
        <v>28</v>
      </c>
      <c r="Z21" s="13">
        <v>0</v>
      </c>
      <c r="AA21" s="13">
        <f>SUM(AA9:AA20)</f>
        <v>28</v>
      </c>
      <c r="AB21" s="13">
        <f>SUM(AB9:AB20)</f>
        <v>10</v>
      </c>
      <c r="AC21" s="13">
        <v>0</v>
      </c>
      <c r="AD21" s="13">
        <f>SUM(AD9:AD20)</f>
        <v>10</v>
      </c>
      <c r="AE21" s="13">
        <f>SUM(AE9:AE20)</f>
        <v>41</v>
      </c>
      <c r="AF21" s="13">
        <f>SUM(AF9:AF20)</f>
        <v>7</v>
      </c>
      <c r="AG21" s="13">
        <f>SUM(AG9:AG20)</f>
        <v>48</v>
      </c>
      <c r="AH21" s="15">
        <f>SUM(AH9:AH20)</f>
        <v>963</v>
      </c>
      <c r="AI21" s="14">
        <f>SUM(AI9:AI20)</f>
        <v>45</v>
      </c>
      <c r="AJ21" s="66">
        <f>SUM(AJ9:AJ20)</f>
        <v>1008</v>
      </c>
    </row>
    <row r="22" spans="1:36">
      <c r="AJ22" s="67"/>
    </row>
    <row r="23" spans="1:36">
      <c r="AG23" s="28" t="s">
        <v>38</v>
      </c>
    </row>
    <row r="24" spans="1:36">
      <c r="AG24" s="24" t="s">
        <v>34</v>
      </c>
    </row>
    <row r="25" spans="1:36">
      <c r="AG25" s="24" t="s">
        <v>35</v>
      </c>
    </row>
    <row r="26" spans="1:36">
      <c r="AG26" s="24"/>
    </row>
    <row r="27" spans="1:36">
      <c r="AG27" s="25"/>
    </row>
    <row r="28" spans="1:36">
      <c r="AG28" s="25"/>
    </row>
    <row r="29" spans="1:36">
      <c r="AG29" s="26" t="s">
        <v>36</v>
      </c>
    </row>
    <row r="30" spans="1:36">
      <c r="AG30" s="27" t="s">
        <v>37</v>
      </c>
    </row>
  </sheetData>
  <mergeCells count="23">
    <mergeCell ref="A1:AJ1"/>
    <mergeCell ref="A2:AJ2"/>
    <mergeCell ref="A3:AJ3"/>
    <mergeCell ref="A5:A8"/>
    <mergeCell ref="B5:B8"/>
    <mergeCell ref="C5:AG5"/>
    <mergeCell ref="AH5:AJ7"/>
    <mergeCell ref="C6:F7"/>
    <mergeCell ref="G6:I6"/>
    <mergeCell ref="J6:L6"/>
    <mergeCell ref="A21:B21"/>
    <mergeCell ref="AE6:AG7"/>
    <mergeCell ref="G7:I7"/>
    <mergeCell ref="J7:L7"/>
    <mergeCell ref="M7:O7"/>
    <mergeCell ref="P7:R7"/>
    <mergeCell ref="V7:X7"/>
    <mergeCell ref="M6:O6"/>
    <mergeCell ref="P6:R6"/>
    <mergeCell ref="S6:U7"/>
    <mergeCell ref="V6:X6"/>
    <mergeCell ref="Y6:AA7"/>
    <mergeCell ref="AB6:AD7"/>
  </mergeCells>
  <pageMargins left="0.7" right="0.7" top="0.75" bottom="0.75" header="0.3" footer="0.3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31"/>
  <sheetViews>
    <sheetView topLeftCell="Q10" workbookViewId="0">
      <selection activeCell="AG24" sqref="AG24:AG31"/>
    </sheetView>
  </sheetViews>
  <sheetFormatPr defaultRowHeight="15"/>
  <sheetData>
    <row r="2" spans="1:35" ht="18.7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20.2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8.7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A6" s="31" t="s">
        <v>1</v>
      </c>
      <c r="B6" s="34" t="s">
        <v>2</v>
      </c>
      <c r="C6" s="46" t="s">
        <v>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51" t="s">
        <v>4</v>
      </c>
      <c r="AH6" s="52"/>
      <c r="AI6" s="53"/>
    </row>
    <row r="7" spans="1:35">
      <c r="A7" s="32"/>
      <c r="B7" s="35"/>
      <c r="C7" s="37" t="s">
        <v>5</v>
      </c>
      <c r="D7" s="38"/>
      <c r="E7" s="39"/>
      <c r="F7" s="37" t="s">
        <v>6</v>
      </c>
      <c r="G7" s="38"/>
      <c r="H7" s="39"/>
      <c r="I7" s="37" t="s">
        <v>6</v>
      </c>
      <c r="J7" s="38"/>
      <c r="K7" s="39"/>
      <c r="L7" s="37" t="s">
        <v>6</v>
      </c>
      <c r="M7" s="38"/>
      <c r="N7" s="39"/>
      <c r="O7" s="37" t="s">
        <v>6</v>
      </c>
      <c r="P7" s="38"/>
      <c r="Q7" s="39"/>
      <c r="R7" s="37" t="s">
        <v>7</v>
      </c>
      <c r="S7" s="38"/>
      <c r="T7" s="39"/>
      <c r="U7" s="43" t="s">
        <v>8</v>
      </c>
      <c r="V7" s="44"/>
      <c r="W7" s="45"/>
      <c r="X7" s="37" t="s">
        <v>9</v>
      </c>
      <c r="Y7" s="38"/>
      <c r="Z7" s="39"/>
      <c r="AA7" s="37" t="s">
        <v>10</v>
      </c>
      <c r="AB7" s="38"/>
      <c r="AC7" s="39"/>
      <c r="AD7" s="37" t="s">
        <v>11</v>
      </c>
      <c r="AE7" s="38"/>
      <c r="AF7" s="39"/>
      <c r="AG7" s="54"/>
      <c r="AH7" s="55"/>
      <c r="AI7" s="56"/>
    </row>
    <row r="8" spans="1:35">
      <c r="A8" s="32"/>
      <c r="B8" s="35"/>
      <c r="C8" s="40"/>
      <c r="D8" s="41"/>
      <c r="E8" s="42"/>
      <c r="F8" s="40" t="s">
        <v>12</v>
      </c>
      <c r="G8" s="41"/>
      <c r="H8" s="42"/>
      <c r="I8" s="61" t="s">
        <v>13</v>
      </c>
      <c r="J8" s="62"/>
      <c r="K8" s="63"/>
      <c r="L8" s="40" t="s">
        <v>14</v>
      </c>
      <c r="M8" s="41"/>
      <c r="N8" s="42"/>
      <c r="O8" s="40" t="s">
        <v>15</v>
      </c>
      <c r="P8" s="41"/>
      <c r="Q8" s="42"/>
      <c r="R8" s="40"/>
      <c r="S8" s="41"/>
      <c r="T8" s="42"/>
      <c r="U8" s="58" t="s">
        <v>12</v>
      </c>
      <c r="V8" s="59"/>
      <c r="W8" s="60"/>
      <c r="X8" s="40"/>
      <c r="Y8" s="41"/>
      <c r="Z8" s="42"/>
      <c r="AA8" s="40"/>
      <c r="AB8" s="41"/>
      <c r="AC8" s="42"/>
      <c r="AD8" s="40"/>
      <c r="AE8" s="41"/>
      <c r="AF8" s="42"/>
      <c r="AG8" s="54"/>
      <c r="AH8" s="55"/>
      <c r="AI8" s="56"/>
    </row>
    <row r="9" spans="1:35">
      <c r="A9" s="33"/>
      <c r="B9" s="36"/>
      <c r="C9" s="16" t="s">
        <v>16</v>
      </c>
      <c r="D9" s="16" t="s">
        <v>17</v>
      </c>
      <c r="E9" s="16" t="s">
        <v>30</v>
      </c>
      <c r="F9" s="16" t="s">
        <v>16</v>
      </c>
      <c r="G9" s="16" t="s">
        <v>17</v>
      </c>
      <c r="H9" s="16" t="s">
        <v>30</v>
      </c>
      <c r="I9" s="16" t="s">
        <v>16</v>
      </c>
      <c r="J9" s="16" t="s">
        <v>17</v>
      </c>
      <c r="K9" s="16" t="s">
        <v>30</v>
      </c>
      <c r="L9" s="16" t="s">
        <v>16</v>
      </c>
      <c r="M9" s="16" t="s">
        <v>17</v>
      </c>
      <c r="N9" s="16" t="s">
        <v>30</v>
      </c>
      <c r="O9" s="16" t="s">
        <v>16</v>
      </c>
      <c r="P9" s="16" t="s">
        <v>17</v>
      </c>
      <c r="Q9" s="16" t="s">
        <v>30</v>
      </c>
      <c r="R9" s="16" t="s">
        <v>16</v>
      </c>
      <c r="S9" s="16" t="s">
        <v>17</v>
      </c>
      <c r="T9" s="16" t="s">
        <v>30</v>
      </c>
      <c r="U9" s="16" t="s">
        <v>16</v>
      </c>
      <c r="V9" s="16" t="s">
        <v>17</v>
      </c>
      <c r="W9" s="16" t="s">
        <v>30</v>
      </c>
      <c r="X9" s="16" t="s">
        <v>16</v>
      </c>
      <c r="Y9" s="16" t="s">
        <v>17</v>
      </c>
      <c r="Z9" s="16" t="s">
        <v>30</v>
      </c>
      <c r="AA9" s="16" t="s">
        <v>16</v>
      </c>
      <c r="AB9" s="16" t="s">
        <v>17</v>
      </c>
      <c r="AC9" s="16" t="s">
        <v>30</v>
      </c>
      <c r="AD9" s="16" t="s">
        <v>16</v>
      </c>
      <c r="AE9" s="16" t="s">
        <v>17</v>
      </c>
      <c r="AF9" s="16" t="s">
        <v>30</v>
      </c>
      <c r="AG9" s="16" t="s">
        <v>16</v>
      </c>
      <c r="AH9" s="17" t="s">
        <v>17</v>
      </c>
      <c r="AI9" s="21" t="s">
        <v>30</v>
      </c>
    </row>
    <row r="10" spans="1:35">
      <c r="A10" s="9">
        <v>1</v>
      </c>
      <c r="B10" s="2" t="s">
        <v>18</v>
      </c>
      <c r="C10" s="19"/>
      <c r="D10" s="19"/>
      <c r="E10" s="19"/>
      <c r="F10" s="19"/>
      <c r="G10" s="19"/>
      <c r="H10" s="19">
        <v>5</v>
      </c>
      <c r="I10" s="19"/>
      <c r="J10" s="19"/>
      <c r="K10" s="19">
        <v>2</v>
      </c>
      <c r="L10" s="19"/>
      <c r="M10" s="19"/>
      <c r="N10" s="19">
        <v>6</v>
      </c>
      <c r="O10" s="19"/>
      <c r="P10" s="19"/>
      <c r="Q10" s="19">
        <v>10</v>
      </c>
      <c r="R10" s="19"/>
      <c r="S10" s="19"/>
      <c r="T10" s="19"/>
      <c r="U10" s="19"/>
      <c r="V10" s="19"/>
      <c r="W10" s="19"/>
      <c r="X10" s="19"/>
      <c r="Y10" s="19"/>
      <c r="Z10" s="19">
        <v>3</v>
      </c>
      <c r="AA10" s="19"/>
      <c r="AB10" s="19"/>
      <c r="AC10" s="19"/>
      <c r="AD10" s="19"/>
      <c r="AE10" s="19"/>
      <c r="AF10" s="19">
        <v>2</v>
      </c>
      <c r="AG10" s="3">
        <f>+C10+F10+I10+L10+O10+R10+U10+X10+AA10+AD10</f>
        <v>0</v>
      </c>
      <c r="AH10" s="3">
        <f>+D10+G10+J10+M10+P10+S10+V10+Y10+AB10+AE10</f>
        <v>0</v>
      </c>
      <c r="AI10" s="10">
        <f>+E10+H10+K10+N10+Q10+T10+W10+Z10+AC10+AF10</f>
        <v>28</v>
      </c>
    </row>
    <row r="11" spans="1:35">
      <c r="A11" s="11">
        <v>2</v>
      </c>
      <c r="B11" s="20" t="s">
        <v>19</v>
      </c>
      <c r="C11" s="19"/>
      <c r="D11" s="19"/>
      <c r="E11" s="19">
        <v>2</v>
      </c>
      <c r="F11" s="19"/>
      <c r="G11" s="19"/>
      <c r="H11" s="19">
        <v>4</v>
      </c>
      <c r="I11" s="19"/>
      <c r="J11" s="19"/>
      <c r="K11" s="19"/>
      <c r="L11" s="19"/>
      <c r="M11" s="19"/>
      <c r="N11" s="19">
        <v>4</v>
      </c>
      <c r="O11" s="19"/>
      <c r="P11" s="19"/>
      <c r="Q11" s="19">
        <v>11</v>
      </c>
      <c r="R11" s="19"/>
      <c r="S11" s="19"/>
      <c r="T11" s="19">
        <v>5</v>
      </c>
      <c r="U11" s="19"/>
      <c r="V11" s="19"/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>
        <v>1</v>
      </c>
      <c r="AG11" s="3">
        <f t="shared" ref="AG11:AI21" si="0">+C11+F11+I11+L11+O11+R11+U11+X11+AA11+AD11</f>
        <v>0</v>
      </c>
      <c r="AH11" s="3">
        <f t="shared" si="0"/>
        <v>0</v>
      </c>
      <c r="AI11" s="10">
        <f t="shared" si="0"/>
        <v>28</v>
      </c>
    </row>
    <row r="12" spans="1:35">
      <c r="A12" s="11">
        <v>3</v>
      </c>
      <c r="B12" s="20" t="s">
        <v>20</v>
      </c>
      <c r="C12" s="19"/>
      <c r="D12" s="19"/>
      <c r="E12" s="19"/>
      <c r="F12" s="19"/>
      <c r="G12" s="19"/>
      <c r="H12" s="19">
        <v>12</v>
      </c>
      <c r="I12" s="19"/>
      <c r="J12" s="19"/>
      <c r="K12" s="19">
        <v>3</v>
      </c>
      <c r="L12" s="19"/>
      <c r="M12" s="19"/>
      <c r="N12" s="19">
        <v>16</v>
      </c>
      <c r="O12" s="19"/>
      <c r="P12" s="19"/>
      <c r="Q12" s="19">
        <v>30</v>
      </c>
      <c r="R12" s="19"/>
      <c r="S12" s="19"/>
      <c r="T12" s="19">
        <v>23</v>
      </c>
      <c r="U12" s="19"/>
      <c r="V12" s="19"/>
      <c r="W12" s="19">
        <v>3</v>
      </c>
      <c r="X12" s="19"/>
      <c r="Y12" s="19"/>
      <c r="Z12" s="19">
        <v>1</v>
      </c>
      <c r="AA12" s="19"/>
      <c r="AB12" s="19"/>
      <c r="AC12" s="19"/>
      <c r="AD12" s="19"/>
      <c r="AE12" s="19"/>
      <c r="AF12" s="19">
        <v>2</v>
      </c>
      <c r="AG12" s="3">
        <f t="shared" si="0"/>
        <v>0</v>
      </c>
      <c r="AH12" s="3">
        <f t="shared" si="0"/>
        <v>0</v>
      </c>
      <c r="AI12" s="10">
        <f t="shared" si="0"/>
        <v>90</v>
      </c>
    </row>
    <row r="13" spans="1:35">
      <c r="A13" s="11">
        <v>4</v>
      </c>
      <c r="B13" s="20" t="s">
        <v>21</v>
      </c>
      <c r="C13" s="19"/>
      <c r="D13" s="19"/>
      <c r="E13" s="19">
        <v>1</v>
      </c>
      <c r="F13" s="19"/>
      <c r="G13" s="19"/>
      <c r="H13" s="19">
        <v>13</v>
      </c>
      <c r="I13" s="19"/>
      <c r="J13" s="19"/>
      <c r="K13" s="19">
        <v>4</v>
      </c>
      <c r="L13" s="19"/>
      <c r="M13" s="19"/>
      <c r="N13" s="19">
        <v>17</v>
      </c>
      <c r="O13" s="19"/>
      <c r="P13" s="19"/>
      <c r="Q13" s="19">
        <v>32</v>
      </c>
      <c r="R13" s="19"/>
      <c r="S13" s="19"/>
      <c r="T13" s="19">
        <v>6</v>
      </c>
      <c r="U13" s="19"/>
      <c r="V13" s="19"/>
      <c r="W13" s="19">
        <v>4</v>
      </c>
      <c r="X13" s="19"/>
      <c r="Y13" s="19"/>
      <c r="Z13" s="19">
        <v>2</v>
      </c>
      <c r="AA13" s="19"/>
      <c r="AB13" s="19"/>
      <c r="AC13" s="19"/>
      <c r="AD13" s="19"/>
      <c r="AE13" s="19"/>
      <c r="AF13" s="19">
        <v>3</v>
      </c>
      <c r="AG13" s="3">
        <f t="shared" si="0"/>
        <v>0</v>
      </c>
      <c r="AH13" s="3">
        <f t="shared" si="0"/>
        <v>0</v>
      </c>
      <c r="AI13" s="10">
        <f t="shared" si="0"/>
        <v>82</v>
      </c>
    </row>
    <row r="14" spans="1:35">
      <c r="A14" s="11">
        <v>5</v>
      </c>
      <c r="B14" s="20" t="s">
        <v>22</v>
      </c>
      <c r="C14" s="19"/>
      <c r="D14" s="19"/>
      <c r="E14" s="19"/>
      <c r="F14" s="19"/>
      <c r="G14" s="19"/>
      <c r="H14" s="19">
        <v>4</v>
      </c>
      <c r="I14" s="19"/>
      <c r="J14" s="19"/>
      <c r="K14" s="19">
        <v>1</v>
      </c>
      <c r="L14" s="19"/>
      <c r="M14" s="19"/>
      <c r="N14" s="19">
        <v>8</v>
      </c>
      <c r="O14" s="19"/>
      <c r="P14" s="19"/>
      <c r="Q14" s="19">
        <v>24</v>
      </c>
      <c r="R14" s="19"/>
      <c r="S14" s="19"/>
      <c r="T14" s="19">
        <v>6</v>
      </c>
      <c r="U14" s="19"/>
      <c r="V14" s="19"/>
      <c r="W14" s="19">
        <v>3</v>
      </c>
      <c r="X14" s="19"/>
      <c r="Y14" s="19"/>
      <c r="Z14" s="19">
        <v>4</v>
      </c>
      <c r="AA14" s="19"/>
      <c r="AB14" s="19"/>
      <c r="AC14" s="19">
        <v>2</v>
      </c>
      <c r="AD14" s="19"/>
      <c r="AE14" s="19"/>
      <c r="AF14" s="19">
        <v>5</v>
      </c>
      <c r="AG14" s="3">
        <f t="shared" si="0"/>
        <v>0</v>
      </c>
      <c r="AH14" s="3">
        <f t="shared" si="0"/>
        <v>0</v>
      </c>
      <c r="AI14" s="10">
        <f t="shared" si="0"/>
        <v>57</v>
      </c>
    </row>
    <row r="15" spans="1:35">
      <c r="A15" s="11">
        <v>6</v>
      </c>
      <c r="B15" s="20" t="s">
        <v>23</v>
      </c>
      <c r="C15" s="19"/>
      <c r="D15" s="19"/>
      <c r="E15" s="19"/>
      <c r="F15" s="19"/>
      <c r="G15" s="19"/>
      <c r="H15" s="19">
        <v>11</v>
      </c>
      <c r="I15" s="19"/>
      <c r="J15" s="19"/>
      <c r="K15" s="19">
        <v>1</v>
      </c>
      <c r="L15" s="19"/>
      <c r="M15" s="19"/>
      <c r="N15" s="19">
        <v>36</v>
      </c>
      <c r="O15" s="19"/>
      <c r="P15" s="19"/>
      <c r="Q15" s="19">
        <v>50</v>
      </c>
      <c r="R15" s="19"/>
      <c r="S15" s="19"/>
      <c r="T15" s="19">
        <v>4</v>
      </c>
      <c r="U15" s="19"/>
      <c r="V15" s="19"/>
      <c r="W15" s="19">
        <v>1</v>
      </c>
      <c r="X15" s="19"/>
      <c r="Y15" s="19"/>
      <c r="Z15" s="19">
        <v>2</v>
      </c>
      <c r="AA15" s="19"/>
      <c r="AB15" s="19"/>
      <c r="AC15" s="19"/>
      <c r="AD15" s="19"/>
      <c r="AE15" s="19"/>
      <c r="AF15" s="19">
        <v>5</v>
      </c>
      <c r="AG15" s="3">
        <f t="shared" si="0"/>
        <v>0</v>
      </c>
      <c r="AH15" s="3">
        <f t="shared" si="0"/>
        <v>0</v>
      </c>
      <c r="AI15" s="10">
        <f t="shared" si="0"/>
        <v>110</v>
      </c>
    </row>
    <row r="16" spans="1:35">
      <c r="A16" s="11">
        <v>7</v>
      </c>
      <c r="B16" s="20" t="s">
        <v>24</v>
      </c>
      <c r="C16" s="19"/>
      <c r="D16" s="19"/>
      <c r="E16" s="19">
        <v>2</v>
      </c>
      <c r="F16" s="19"/>
      <c r="G16" s="19"/>
      <c r="H16" s="19">
        <v>10</v>
      </c>
      <c r="I16" s="19"/>
      <c r="J16" s="19"/>
      <c r="K16" s="19">
        <v>1</v>
      </c>
      <c r="L16" s="19"/>
      <c r="M16" s="19"/>
      <c r="N16" s="19">
        <v>38</v>
      </c>
      <c r="O16" s="19"/>
      <c r="P16" s="19"/>
      <c r="Q16" s="19">
        <v>25</v>
      </c>
      <c r="R16" s="19"/>
      <c r="S16" s="19"/>
      <c r="T16" s="19">
        <v>6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>
        <v>3</v>
      </c>
      <c r="AG16" s="3">
        <f t="shared" si="0"/>
        <v>0</v>
      </c>
      <c r="AH16" s="3">
        <f t="shared" si="0"/>
        <v>0</v>
      </c>
      <c r="AI16" s="10">
        <f t="shared" si="0"/>
        <v>85</v>
      </c>
    </row>
    <row r="17" spans="1:35">
      <c r="A17" s="11">
        <v>8</v>
      </c>
      <c r="B17" s="20" t="s">
        <v>25</v>
      </c>
      <c r="C17" s="19"/>
      <c r="D17" s="19"/>
      <c r="E17" s="19">
        <v>1</v>
      </c>
      <c r="F17" s="19"/>
      <c r="G17" s="19"/>
      <c r="H17" s="19">
        <v>3</v>
      </c>
      <c r="I17" s="19"/>
      <c r="J17" s="19"/>
      <c r="K17" s="19"/>
      <c r="L17" s="19"/>
      <c r="M17" s="19"/>
      <c r="N17" s="19">
        <v>9</v>
      </c>
      <c r="O17" s="19"/>
      <c r="P17" s="19"/>
      <c r="Q17" s="19">
        <v>21</v>
      </c>
      <c r="R17" s="19"/>
      <c r="S17" s="19"/>
      <c r="T17" s="19">
        <v>1</v>
      </c>
      <c r="U17" s="19"/>
      <c r="V17" s="19"/>
      <c r="W17" s="19"/>
      <c r="X17" s="19"/>
      <c r="Y17" s="19"/>
      <c r="Z17" s="19">
        <v>1</v>
      </c>
      <c r="AA17" s="19"/>
      <c r="AB17" s="19"/>
      <c r="AC17" s="19"/>
      <c r="AD17" s="19"/>
      <c r="AE17" s="19"/>
      <c r="AF17" s="19">
        <v>4</v>
      </c>
      <c r="AG17" s="3">
        <f t="shared" si="0"/>
        <v>0</v>
      </c>
      <c r="AH17" s="3">
        <f t="shared" si="0"/>
        <v>0</v>
      </c>
      <c r="AI17" s="10">
        <f t="shared" si="0"/>
        <v>40</v>
      </c>
    </row>
    <row r="18" spans="1:35">
      <c r="A18" s="11">
        <v>9</v>
      </c>
      <c r="B18" s="20" t="s">
        <v>26</v>
      </c>
      <c r="C18" s="19"/>
      <c r="D18" s="19"/>
      <c r="E18" s="19">
        <v>3</v>
      </c>
      <c r="F18" s="19"/>
      <c r="G18" s="19"/>
      <c r="H18" s="19">
        <v>4</v>
      </c>
      <c r="I18" s="19"/>
      <c r="J18" s="19"/>
      <c r="K18" s="19">
        <v>1</v>
      </c>
      <c r="L18" s="19"/>
      <c r="M18" s="19"/>
      <c r="N18" s="19">
        <v>4</v>
      </c>
      <c r="O18" s="19"/>
      <c r="P18" s="19"/>
      <c r="Q18" s="19">
        <v>31</v>
      </c>
      <c r="R18" s="19"/>
      <c r="S18" s="19"/>
      <c r="T18" s="19">
        <v>2</v>
      </c>
      <c r="U18" s="19"/>
      <c r="V18" s="19"/>
      <c r="W18" s="19">
        <v>1</v>
      </c>
      <c r="X18" s="19"/>
      <c r="Y18" s="19"/>
      <c r="Z18" s="19">
        <v>2</v>
      </c>
      <c r="AA18" s="19"/>
      <c r="AB18" s="19"/>
      <c r="AC18" s="19">
        <v>3</v>
      </c>
      <c r="AD18" s="19"/>
      <c r="AE18" s="19"/>
      <c r="AF18" s="19">
        <v>3</v>
      </c>
      <c r="AG18" s="3">
        <f t="shared" si="0"/>
        <v>0</v>
      </c>
      <c r="AH18" s="3">
        <f t="shared" si="0"/>
        <v>0</v>
      </c>
      <c r="AI18" s="10">
        <f t="shared" si="0"/>
        <v>54</v>
      </c>
    </row>
    <row r="19" spans="1:35">
      <c r="A19" s="11">
        <v>10</v>
      </c>
      <c r="B19" s="20" t="s">
        <v>27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">
        <f t="shared" si="0"/>
        <v>0</v>
      </c>
      <c r="AH19" s="3">
        <f t="shared" si="0"/>
        <v>0</v>
      </c>
      <c r="AI19" s="10">
        <f t="shared" si="0"/>
        <v>0</v>
      </c>
    </row>
    <row r="20" spans="1:35">
      <c r="A20" s="11">
        <v>11</v>
      </c>
      <c r="B20" s="20" t="s">
        <v>28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">
        <f t="shared" si="0"/>
        <v>0</v>
      </c>
      <c r="AH20" s="3">
        <f t="shared" si="0"/>
        <v>0</v>
      </c>
      <c r="AI20" s="10">
        <f t="shared" si="0"/>
        <v>0</v>
      </c>
    </row>
    <row r="21" spans="1:35">
      <c r="A21" s="12">
        <v>12</v>
      </c>
      <c r="B21" s="4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">
        <f t="shared" si="0"/>
        <v>0</v>
      </c>
      <c r="AH21" s="3">
        <f t="shared" si="0"/>
        <v>0</v>
      </c>
      <c r="AI21" s="10">
        <f t="shared" si="0"/>
        <v>0</v>
      </c>
    </row>
    <row r="22" spans="1:35" ht="15.75" thickBot="1">
      <c r="A22" s="49" t="s">
        <v>4</v>
      </c>
      <c r="B22" s="50"/>
      <c r="C22" s="13"/>
      <c r="D22" s="13"/>
      <c r="E22" s="13">
        <f>SUM(E10:E21)</f>
        <v>9</v>
      </c>
      <c r="F22" s="13"/>
      <c r="G22" s="13"/>
      <c r="H22" s="13">
        <f>SUM(H10:H21)</f>
        <v>66</v>
      </c>
      <c r="I22" s="13"/>
      <c r="J22" s="13"/>
      <c r="K22" s="13">
        <f>SUM(K10:K21)</f>
        <v>13</v>
      </c>
      <c r="L22" s="13"/>
      <c r="M22" s="13"/>
      <c r="N22" s="13">
        <f>SUM(N10:N21)</f>
        <v>138</v>
      </c>
      <c r="O22" s="13"/>
      <c r="P22" s="13"/>
      <c r="Q22" s="13">
        <f>SUM(Q10:Q21)</f>
        <v>234</v>
      </c>
      <c r="R22" s="13"/>
      <c r="S22" s="13"/>
      <c r="T22" s="13">
        <f>SUM(T10:T21)</f>
        <v>53</v>
      </c>
      <c r="U22" s="13"/>
      <c r="V22" s="13"/>
      <c r="W22" s="13">
        <f>SUM(W10:W21)</f>
        <v>13</v>
      </c>
      <c r="X22" s="13"/>
      <c r="Y22" s="13"/>
      <c r="Z22" s="13">
        <f>SUM(Z10:Z21)</f>
        <v>15</v>
      </c>
      <c r="AA22" s="13"/>
      <c r="AB22" s="13"/>
      <c r="AC22" s="13">
        <f>SUM(AC10:AC21)</f>
        <v>5</v>
      </c>
      <c r="AD22" s="13"/>
      <c r="AE22" s="13"/>
      <c r="AF22" s="13">
        <f>SUM(AF10:AF21)</f>
        <v>28</v>
      </c>
      <c r="AG22" s="15">
        <f t="shared" ref="AG22:AI22" si="1">SUM(AG10:AG21)</f>
        <v>0</v>
      </c>
      <c r="AH22" s="14">
        <f t="shared" si="1"/>
        <v>0</v>
      </c>
      <c r="AI22" s="22">
        <f t="shared" si="1"/>
        <v>574</v>
      </c>
    </row>
    <row r="24" spans="1:35">
      <c r="AG24" s="23" t="s">
        <v>33</v>
      </c>
    </row>
    <row r="25" spans="1:35">
      <c r="AG25" s="24" t="s">
        <v>34</v>
      </c>
    </row>
    <row r="26" spans="1:35">
      <c r="AG26" s="24" t="s">
        <v>35</v>
      </c>
    </row>
    <row r="27" spans="1:35">
      <c r="AG27" s="24"/>
    </row>
    <row r="28" spans="1:35">
      <c r="AG28" s="25"/>
    </row>
    <row r="29" spans="1:35">
      <c r="AG29" s="25"/>
    </row>
    <row r="30" spans="1:35">
      <c r="AG30" s="26" t="s">
        <v>36</v>
      </c>
    </row>
    <row r="31" spans="1:35">
      <c r="AG31" s="27" t="s">
        <v>37</v>
      </c>
    </row>
  </sheetData>
  <mergeCells count="23">
    <mergeCell ref="A2:AI2"/>
    <mergeCell ref="A3:AI3"/>
    <mergeCell ref="A4:AI4"/>
    <mergeCell ref="A6:A9"/>
    <mergeCell ref="B6:B9"/>
    <mergeCell ref="C6:AF6"/>
    <mergeCell ref="AG6:AI8"/>
    <mergeCell ref="C7:E8"/>
    <mergeCell ref="F7:H7"/>
    <mergeCell ref="I7:K7"/>
    <mergeCell ref="A22:B22"/>
    <mergeCell ref="AD7:AF8"/>
    <mergeCell ref="F8:H8"/>
    <mergeCell ref="I8:K8"/>
    <mergeCell ref="L8:N8"/>
    <mergeCell ref="O8:Q8"/>
    <mergeCell ref="U8:W8"/>
    <mergeCell ref="L7:N7"/>
    <mergeCell ref="O7:Q7"/>
    <mergeCell ref="R7:T8"/>
    <mergeCell ref="U7:W7"/>
    <mergeCell ref="X7:Z8"/>
    <mergeCell ref="AA7:AC8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REKAPAN</vt:lpstr>
      <vt:lpstr>Sheet1</vt:lpstr>
      <vt:lpstr>Sheet4</vt:lpstr>
      <vt:lpstr>Sheet3</vt:lpstr>
      <vt:lpstr>Sheet2</vt:lpstr>
      <vt:lpstr>REKAPAN!Print_Area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Dunia Imajinasiku</dc:creator>
  <cp:lastModifiedBy>USER</cp:lastModifiedBy>
  <cp:lastPrinted>2021-10-27T02:07:16Z</cp:lastPrinted>
  <dcterms:created xsi:type="dcterms:W3CDTF">2017-02-02T06:50:05Z</dcterms:created>
  <dcterms:modified xsi:type="dcterms:W3CDTF">2022-03-08T02:09:52Z</dcterms:modified>
</cp:coreProperties>
</file>