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I:\BAIQ\SEPUTAR DATA\DATA OPD s.d. Th. 2022\OPD 2022\BIRO PBJ 2022\Data Tw. I\2. Pengadaan Barang dan Jasa Melalui ULP Provinsi NTB\"/>
    </mc:Choice>
  </mc:AlternateContent>
  <xr:revisionPtr revIDLastSave="0" documentId="13_ncr:1_{9BB91187-082C-41B1-88D7-EFD7FA63736C}" xr6:coauthVersionLast="47" xr6:coauthVersionMax="47" xr10:uidLastSave="{00000000-0000-0000-0000-000000000000}"/>
  <bookViews>
    <workbookView xWindow="-108" yWindow="-108" windowWidth="19416" windowHeight="10416" firstSheet="1" activeTab="3" xr2:uid="{00000000-000D-0000-FFFF-FFFF00000000}"/>
  </bookViews>
  <sheets>
    <sheet name="PBJ Melalui ULP Tw. I" sheetId="1" r:id="rId1"/>
    <sheet name="PBJ Melalui ULP Tw. II" sheetId="2" r:id="rId2"/>
    <sheet name="PBJ Melalui ULP Tw. III" sheetId="3" r:id="rId3"/>
    <sheet name="PBJ Melalui ULP Tw. IV" sheetId="4" r:id="rId4"/>
  </sheets>
  <definedNames>
    <definedName name="_xlnm.Print_Titles" localSheetId="0">'PBJ Melalui ULP Tw. I'!$3:$4</definedName>
    <definedName name="_xlnm.Print_Titles" localSheetId="1">'PBJ Melalui ULP Tw. II'!$3:$4</definedName>
    <definedName name="_xlnm.Print_Titles" localSheetId="2">'PBJ Melalui ULP Tw. III'!$3:$4</definedName>
    <definedName name="_xlnm.Print_Titles" localSheetId="3">'PBJ Melalui ULP Tw. IV'!$3:$4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95" i="4" l="1"/>
  <c r="K95" i="4"/>
  <c r="J95" i="4"/>
  <c r="I95" i="4"/>
  <c r="H95" i="4"/>
  <c r="G95" i="4"/>
  <c r="F95" i="4"/>
  <c r="E95" i="4"/>
  <c r="D95" i="4"/>
  <c r="A6" i="4"/>
  <c r="D91" i="3" l="1"/>
  <c r="L87" i="3"/>
  <c r="K87" i="3"/>
  <c r="J87" i="3"/>
  <c r="I87" i="3"/>
  <c r="H87" i="3"/>
  <c r="G87" i="3"/>
  <c r="F87" i="3"/>
  <c r="E87" i="3"/>
  <c r="D87" i="3"/>
  <c r="A6" i="3"/>
  <c r="L63" i="2" l="1"/>
  <c r="K63" i="2"/>
  <c r="J63" i="2"/>
  <c r="I63" i="2"/>
  <c r="H63" i="2"/>
  <c r="G63" i="2"/>
  <c r="F63" i="2"/>
  <c r="E63" i="2"/>
  <c r="D63" i="2"/>
  <c r="A6" i="2"/>
  <c r="H31" i="1" l="1"/>
  <c r="F31" i="1"/>
  <c r="G31" i="1"/>
  <c r="E31" i="1"/>
  <c r="I31" i="1"/>
  <c r="J31" i="1"/>
  <c r="K31" i="1"/>
  <c r="D31" i="1"/>
  <c r="L31" i="1" l="1"/>
  <c r="A6" i="1" l="1"/>
</calcChain>
</file>

<file path=xl/sharedStrings.xml><?xml version="1.0" encoding="utf-8"?>
<sst xmlns="http://schemas.openxmlformats.org/spreadsheetml/2006/main" count="501" uniqueCount="108">
  <si>
    <t>NO</t>
  </si>
  <si>
    <t>OPD</t>
  </si>
  <si>
    <t>NAMA PAKET</t>
  </si>
  <si>
    <t>PAGU</t>
  </si>
  <si>
    <t>KONSULTAN</t>
  </si>
  <si>
    <t>KONSTRUKSI</t>
  </si>
  <si>
    <t>BARANG</t>
  </si>
  <si>
    <t>JASA</t>
  </si>
  <si>
    <t>HPS</t>
  </si>
  <si>
    <t>NILAI KONTRAK</t>
  </si>
  <si>
    <t>BIRO KESRA SETDA PROV. NTB</t>
  </si>
  <si>
    <t>DINAS PEKERJAAN UMUM DAN PENATAAN RUANG PROV. NTB</t>
  </si>
  <si>
    <t>DINAS LINGKUNGAN HIDUP DAN KEHUTANAN</t>
  </si>
  <si>
    <t>RSUD PROVINSI NTB</t>
  </si>
  <si>
    <t>DINAS PERPUSTAKAAN DAN KEARSIPAN</t>
  </si>
  <si>
    <t>JUMLAH</t>
  </si>
  <si>
    <t>PENGADAAN BARANG DAN JASA MELALUI ULP PROVINSI NTB TRIWULAN I TAHUN 2022</t>
  </si>
  <si>
    <t>Pengadaan Kain Sarung (Provinsi NTB), Mukena, Sajadah, dan Baju Koko</t>
  </si>
  <si>
    <t>Pengadaan Perlengkapan Ibadah di Kab. Lombok Timur, Kain Sarung dan Sarung untuk Lembaga Keagamaan/Kelompok Masyarakat Lainnya</t>
  </si>
  <si>
    <t>Penggantian Jembatan Bengkang (DAK)</t>
  </si>
  <si>
    <t>Penggantian Jembatan Tebek (DAK)</t>
  </si>
  <si>
    <t>Rekonstruksi/Peningkatan Kapasitas Struktur Jalan Piong - Sp. Kore (DAK)</t>
  </si>
  <si>
    <t>Rehabilitasi Jaringan Irigasi DI. Pelapak (DAK)</t>
  </si>
  <si>
    <t>Pembangunan Jalan Akses TPA Lemer</t>
  </si>
  <si>
    <t>Rehabilitasi Jaringan Irigasi DI. Gapit (DAK)</t>
  </si>
  <si>
    <t>Pembangunan Jalan Sekokat - Bawi (DAK)</t>
  </si>
  <si>
    <t>Pengawasan Teknis Pembangunan Jalan Akses TPA Lemer</t>
  </si>
  <si>
    <t>Pengawasan Teknis Penggantian Jembatan Bengkang (DAK)</t>
  </si>
  <si>
    <t>Konsultan Pengawasan Rehabilitasi D.I. Embung Gapit (DAK)</t>
  </si>
  <si>
    <t>Konsultan Pegawasan Rehabitlitasi D.I. Gebong (DAK)</t>
  </si>
  <si>
    <t>Konsultan Pengawasan Rehabilitasi D.I. Pelapak (DAK)</t>
  </si>
  <si>
    <t>Pengawasan Teknis Jembatan Sori Molu (DAK)</t>
  </si>
  <si>
    <t>Pengawasan Teknis Jembatan Tebek (DAK)</t>
  </si>
  <si>
    <t>Belanja Jasa Konsultansi Lainnya-Jasa Konsultansi Lingkungan Penyusunan Dokumen Amdal Pengelolaan Limbah B3 dari Fasilitas Pelayanan Kesehatan (Fasyankes) di Pusat Pengelolaan Sampah terpadu PPST Lemer</t>
  </si>
  <si>
    <t xml:space="preserve">Konstruksi (Desain and Build) Pembangunan Gedung IGD Terpadu dan Perawatan RSUD Provinsi NTB </t>
  </si>
  <si>
    <t>Pekerjaan Konstruksi Pembangunan Lanjutan Gedung IGD Covid-19 dan Trauma Center RSUD Provinsi NTB</t>
  </si>
  <si>
    <t>Belanja Modal Kendaraan Bermotor Khusus Mobil Ambulance Emergency</t>
  </si>
  <si>
    <t>Belanja Modal Kendaraan Bermotor Khusus</t>
  </si>
  <si>
    <t xml:space="preserve">Beban Jasa Konsultansi Pengawasan </t>
  </si>
  <si>
    <t>PENGADAAN BARANG DAN JASA MELALUI ULP PROVINSI NTB s.d. TRIWULAN II TAHUN 2022</t>
  </si>
  <si>
    <t>Pengadaan Hewan Qurban</t>
  </si>
  <si>
    <t>DINAS PERTANIAN DAN PERKEBUNAN PROV. NTB</t>
  </si>
  <si>
    <t>Pengadaan Benih Tembakau</t>
  </si>
  <si>
    <t>DINAS KELAUTAN DAN PERIKANAN PROV. NTB</t>
  </si>
  <si>
    <t>Rehab Dermaga PPI Sape (DAK)</t>
  </si>
  <si>
    <t>Speedboat Kawasan Konservasi KKPD Gita Nada (DAK)</t>
  </si>
  <si>
    <t>Speedboat Pengawasan Cabang Dinas Kelautan Wilayah Pulau Lombok (DAK)</t>
  </si>
  <si>
    <t>Speedboat Pengawasan Cabang Dinas Kelautan Wilayah Bima Dompu(DAK)</t>
  </si>
  <si>
    <t>Rehab Dermaga PP Labuhan Lombok (DAK)</t>
  </si>
  <si>
    <t>Rehabilitasi Jalan Lingkungan Komplek PP Teluk Santong (DAK)</t>
  </si>
  <si>
    <t>Pengerukan Kolam Labuh PP Labuhan Lombok</t>
  </si>
  <si>
    <t>Rehabilitasi Kantor/Mess BPBPP Sekotong (DAK)</t>
  </si>
  <si>
    <t>Pembangunan/Rehabilitasi Pondok Jaga Kawasan Konservasi KKPD Gili Banta (DAK)</t>
  </si>
  <si>
    <t>Rehabilitasi Saluran Air Pasok dan Buang Tambak Bima (DAK)</t>
  </si>
  <si>
    <t>Rehabilitasi Saluran Air Pasok dan Buang BPPBLP Labuan Lalar (DAK)</t>
  </si>
  <si>
    <t>Rehabilitasi Kantor/Mess Balai Benih Ikan Rade (DAK)</t>
  </si>
  <si>
    <t>Rehabilitasi Saluran Air Pasok dan Buang Balai Benih Ikan Rade (DAK)</t>
  </si>
  <si>
    <t>Tempat Pemasaran Ikan Tanjung Luar (DAK)</t>
  </si>
  <si>
    <t>Rehabilitasi Kantor/Mess BPPLBP Labuan Lalar (DAK)</t>
  </si>
  <si>
    <t>Pelebaran Jalan Kuta - Kruak (DAK)</t>
  </si>
  <si>
    <t>Penggantian Jembatan Sori Molu (DAK)</t>
  </si>
  <si>
    <t>Pengawasan Teknis Pelebaran Jalan Kuta Kruak (DAK)</t>
  </si>
  <si>
    <t>Pengawasan Teknis Jalan Sekokat  - Mbawi (DAK)</t>
  </si>
  <si>
    <t>Pengawasan Teknis Rekonstruksi/Peningkatan Kapasitas Struktur Jalan Piong - Sp. Kore (DAK)</t>
  </si>
  <si>
    <t>Jembatan Brang Lepu I, Jembatan Brang Lepu II</t>
  </si>
  <si>
    <t>Pengawasan Teknis Jalan dan Jembatan Pulau Sumbawa VIII</t>
  </si>
  <si>
    <t>Rehabilitasi Jaringan Irigasi DI. Gebong (DAK)</t>
  </si>
  <si>
    <t>DINAS SOSIAL PROV. NTB</t>
  </si>
  <si>
    <t>Pengadaan Barang Berupa Perlengkapan Ibadah (Sarung) Diberikan Kepada Kelompok Masyarakat/LKS/Lembaga Sosial/ Yayasan</t>
  </si>
  <si>
    <t>RSU MANDALIKA PROV. NTB</t>
  </si>
  <si>
    <t>Belanja Modal Bangunan Gedung Perpustakaan</t>
  </si>
  <si>
    <t>Nilai kontrak masih selisih</t>
  </si>
  <si>
    <t>Kegiatan Pembukaan Kongres IPNU dan IPPNU</t>
  </si>
  <si>
    <t>Pengadaan Al-Qur'an</t>
  </si>
  <si>
    <t>SEKRETARIAT DAERAH DPRD PROVINSI</t>
  </si>
  <si>
    <t>Belanja Pakaian Adat Daerah</t>
  </si>
  <si>
    <t>Pembangunan Kawasan Industri Hasil Tembakau (KIHT)</t>
  </si>
  <si>
    <t>Pengawasan Konstruksi</t>
  </si>
  <si>
    <t>Pengadaan Kapal Perikanan ukuran 5 GT beserta Alat Penangkapan Ikan  (APBN)</t>
  </si>
  <si>
    <t>Konstruksi IPL 2 TPAR Kebun Kongok</t>
  </si>
  <si>
    <t>Konstruksi Landfill TPAR Kebon Kongok</t>
  </si>
  <si>
    <t>Adendum Dokumen Lingkungan TPAR Kebon Kongok</t>
  </si>
  <si>
    <t>Main Entrance Bandara Sultan Kaharudin Sumbawa</t>
  </si>
  <si>
    <t>Pengaspalan Area Parkir Kendaraan Bandara Sultan Kaharudin Sumbawa</t>
  </si>
  <si>
    <t>Belanja Modal Bangunan Gedung Kantor - Pengadaan Gedung Bangunan Kantor BKPH Brang Rea Puncak Ngengas 1 Paket (100 M2)</t>
  </si>
  <si>
    <t>DINAS PEMUDA DAN OLAHRAGA</t>
  </si>
  <si>
    <t>Pembangunan Lapangan Futsal ( Desa Bengkel )</t>
  </si>
  <si>
    <t>Pembangunan Lapangan Futsal ( SMA IT AL - KAMAL)</t>
  </si>
  <si>
    <t>Pembangunan Lapangan Futsal ( Kelompok Pemuda Kreatif )</t>
  </si>
  <si>
    <t>DINAS TENAGA KERJA DAN TRANSMIGRASI</t>
  </si>
  <si>
    <t>Belanja Modal Kendaraan Bermotor Penumpang (UPTD BALAI PENGAWASAN KETENAGAKERJAAN DAN K3 P. LOMBOK)</t>
  </si>
  <si>
    <t>Finishing 2 Ruang Operasi di lantai dua Rumah Sakit Mandalika</t>
  </si>
  <si>
    <t xml:space="preserve">Finishing Ruang Rawat Inap RS Mandalika Kelas I, II, III) Beserta Ruang Isolasi Rawat Inap LT.3 dan Ruang Isolasi IGD </t>
  </si>
  <si>
    <t>Finishing ruang ICU Rumah Sakit Mandalika Provinsi NTB</t>
  </si>
  <si>
    <t>Instalasi Rawat Jalan (DAK) Tata Ruang Udara</t>
  </si>
  <si>
    <t>PENGADAAN BARANG DAN JASA MELALUI ULP PROVINSI NTB s.d. TRIWULAN III TAHUN 2022</t>
  </si>
  <si>
    <t>JASA LAINNYA</t>
  </si>
  <si>
    <t>DINAS PERINDUSTRIAN</t>
  </si>
  <si>
    <t>Persediaan Untuk Dijual/Diserahkan Kepada Masyarakat Lainnya (Pembangunan Ruang Produksi (Gudang) Tembakau)</t>
  </si>
  <si>
    <t>Paket 17 : Jembatan Brang Lepu I, Jembatan Brang Lepu II</t>
  </si>
  <si>
    <t>Penyusunan Perencanaan Teknis Jalan dan Jembatan NTB I</t>
  </si>
  <si>
    <t>Penyusunan Perencanaan Teknis Jalan dan Jembatan NTB II</t>
  </si>
  <si>
    <t>Pembangunan Mako Brimob Kompi Lobar</t>
  </si>
  <si>
    <t>DED Pembangunan RS Mandalika</t>
  </si>
  <si>
    <t>BADAN PENGELOLAAN PENDAPATAN DAERAH</t>
  </si>
  <si>
    <t>Belanja Alat/Bahan untuk Kegiatan Kantor-Kegiatan Penyediaan Barang Cetakan dan Penggandaan (Notice Pajak)</t>
  </si>
  <si>
    <t>Finishing 2 Ruang Operasi di Lantai Dua Rumah Sakit Mandalika</t>
  </si>
  <si>
    <t>PENGADAAN BARANG DAN JASA MELALUI ULP PROVINSI NTB s.d. TRIWULAN IV TAHUN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</si>
</sst>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_-;\-* #,##0_-;_-* &quot;-&quot;_-;_-@_-"/>
    <numFmt numFmtId="165" formatCode="_(* #,##0_);_(* \(#,##0\);_(* &quot;-&quot;??_);_(@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b/>
      <sz val="12"/>
      <color theme="1"/>
      <name val="Tahoma"/>
      <family val="2"/>
    </font>
    <font>
      <sz val="12"/>
      <color theme="1"/>
      <name val="Tahoma"/>
      <family val="2"/>
    </font>
    <font>
      <sz val="12"/>
      <color rgb="FF333333"/>
      <name val="Tahoma"/>
      <family val="2"/>
    </font>
    <font>
      <sz val="12"/>
      <name val="Tahoma"/>
      <family val="2"/>
    </font>
    <font>
      <b/>
      <sz val="14"/>
      <color theme="1"/>
      <name val="Tahoma"/>
      <family val="2"/>
    </font>
    <font>
      <b/>
      <sz val="22"/>
      <color theme="1"/>
      <name val="Bahnschrift Light"/>
      <family val="2"/>
    </font>
    <font>
      <b/>
      <sz val="11"/>
      <color theme="1"/>
      <name val="Bahnschrift SemiLight SemiConde"/>
      <family val="2"/>
    </font>
    <font>
      <sz val="11"/>
      <color theme="1"/>
      <name val="Bahnschrift SemiLight SemiConde"/>
      <family val="2"/>
    </font>
    <font>
      <sz val="11"/>
      <color rgb="FF333333"/>
      <name val="Bahnschrift SemiLight SemiConde"/>
      <family val="2"/>
    </font>
    <font>
      <sz val="11"/>
      <name val="Bahnschrift SemiLight SemiConde"/>
      <family val="2"/>
    </font>
    <font>
      <u/>
      <sz val="11"/>
      <color theme="10"/>
      <name val="Calibri"/>
      <family val="2"/>
      <scheme val="minor"/>
    </font>
    <font>
      <b/>
      <sz val="22"/>
      <name val="Bahnschrift Light"/>
      <family val="2"/>
    </font>
    <font>
      <sz val="11"/>
      <name val="Calibri"/>
      <family val="2"/>
      <scheme val="minor"/>
    </font>
    <font>
      <b/>
      <sz val="11"/>
      <name val="Bahnschrift SemiLight SemiConde"/>
      <family val="2"/>
    </font>
    <font>
      <sz val="11"/>
      <name val="Bahnschrift SemiLight SemiConde"/>
      <charset val="1"/>
    </font>
    <font>
      <b/>
      <sz val="11"/>
      <name val="Bahnschrift SemiLight SemiConde"/>
      <charset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rgb="FFF9F9F9"/>
        <bgColor indexed="64"/>
      </patternFill>
    </fill>
  </fills>
  <borders count="3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indexed="64"/>
      </right>
      <top style="thin">
        <color auto="1"/>
      </top>
      <bottom style="thin">
        <color auto="1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uble">
        <color indexed="64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0">
    <xf numFmtId="0" fontId="0" fillId="0" borderId="0"/>
    <xf numFmtId="164" fontId="2" fillId="0" borderId="0" applyFont="0" applyFill="0" applyBorder="0" applyAlignment="0" applyProtection="0"/>
    <xf numFmtId="0" fontId="3" fillId="0" borderId="0"/>
    <xf numFmtId="0" fontId="2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4" fillId="0" borderId="0" applyNumberFormat="0" applyFill="0" applyBorder="0" applyAlignment="0" applyProtection="0"/>
  </cellStyleXfs>
  <cellXfs count="363">
    <xf numFmtId="0" fontId="0" fillId="0" borderId="0" xfId="0"/>
    <xf numFmtId="0" fontId="5" fillId="0" borderId="0" xfId="0" applyFont="1"/>
    <xf numFmtId="0" fontId="5" fillId="0" borderId="0" xfId="0" applyFont="1" applyAlignment="1">
      <alignment vertical="center"/>
    </xf>
    <xf numFmtId="0" fontId="4" fillId="3" borderId="7" xfId="0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vertical="center" wrapText="1"/>
    </xf>
    <xf numFmtId="0" fontId="7" fillId="0" borderId="10" xfId="2" applyFont="1" applyBorder="1" applyAlignment="1">
      <alignment vertical="center" wrapText="1"/>
    </xf>
    <xf numFmtId="164" fontId="5" fillId="0" borderId="10" xfId="1" applyFont="1" applyBorder="1" applyAlignment="1">
      <alignment horizontal="center" vertical="center"/>
    </xf>
    <xf numFmtId="164" fontId="6" fillId="0" borderId="10" xfId="0" applyNumberFormat="1" applyFont="1" applyBorder="1" applyAlignment="1">
      <alignment horizontal="center" vertical="center"/>
    </xf>
    <xf numFmtId="164" fontId="7" fillId="0" borderId="10" xfId="1" applyFont="1" applyBorder="1" applyAlignment="1">
      <alignment vertical="center"/>
    </xf>
    <xf numFmtId="164" fontId="5" fillId="0" borderId="10" xfId="0" applyNumberFormat="1" applyFont="1" applyBorder="1" applyAlignment="1">
      <alignment horizontal="center" vertical="center"/>
    </xf>
    <xf numFmtId="3" fontId="7" fillId="0" borderId="11" xfId="2" applyNumberFormat="1" applyFont="1" applyBorder="1" applyAlignment="1">
      <alignment horizontal="right" vertical="center"/>
    </xf>
    <xf numFmtId="0" fontId="5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vertical="center" wrapText="1"/>
    </xf>
    <xf numFmtId="0" fontId="7" fillId="0" borderId="15" xfId="0" applyFont="1" applyBorder="1" applyAlignment="1">
      <alignment vertical="center" wrapText="1"/>
    </xf>
    <xf numFmtId="164" fontId="5" fillId="2" borderId="15" xfId="1" applyFont="1" applyFill="1" applyBorder="1" applyAlignment="1">
      <alignment horizontal="center" vertical="center"/>
    </xf>
    <xf numFmtId="164" fontId="6" fillId="0" borderId="15" xfId="0" applyNumberFormat="1" applyFont="1" applyBorder="1" applyAlignment="1">
      <alignment horizontal="center" vertical="center"/>
    </xf>
    <xf numFmtId="164" fontId="7" fillId="0" borderId="15" xfId="1" applyFont="1" applyFill="1" applyBorder="1" applyAlignment="1">
      <alignment vertical="center"/>
    </xf>
    <xf numFmtId="164" fontId="5" fillId="0" borderId="15" xfId="0" applyNumberFormat="1" applyFont="1" applyBorder="1" applyAlignment="1">
      <alignment horizontal="center" vertical="center"/>
    </xf>
    <xf numFmtId="3" fontId="7" fillId="0" borderId="15" xfId="0" applyNumberFormat="1" applyFont="1" applyBorder="1" applyAlignment="1">
      <alignment vertical="center"/>
    </xf>
    <xf numFmtId="164" fontId="7" fillId="0" borderId="16" xfId="1" applyFont="1" applyFill="1" applyBorder="1" applyAlignment="1">
      <alignment horizontal="right" vertical="center"/>
    </xf>
    <xf numFmtId="0" fontId="5" fillId="4" borderId="1" xfId="0" applyFont="1" applyFill="1" applyBorder="1" applyAlignment="1">
      <alignment vertical="center"/>
    </xf>
    <xf numFmtId="0" fontId="5" fillId="4" borderId="2" xfId="0" applyFont="1" applyFill="1" applyBorder="1" applyAlignment="1">
      <alignment vertical="center"/>
    </xf>
    <xf numFmtId="0" fontId="5" fillId="2" borderId="0" xfId="0" applyFont="1" applyFill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6" fillId="0" borderId="17" xfId="0" applyFont="1" applyBorder="1" applyAlignment="1">
      <alignment vertical="center" wrapText="1"/>
    </xf>
    <xf numFmtId="0" fontId="7" fillId="0" borderId="17" xfId="3" applyFont="1" applyBorder="1" applyAlignment="1">
      <alignment horizontal="left" vertical="center" wrapText="1"/>
    </xf>
    <xf numFmtId="164" fontId="6" fillId="0" borderId="17" xfId="1" applyFont="1" applyBorder="1" applyAlignment="1">
      <alignment horizontal="center" vertical="center"/>
    </xf>
    <xf numFmtId="164" fontId="7" fillId="0" borderId="17" xfId="4" applyFont="1" applyFill="1" applyBorder="1" applyAlignment="1">
      <alignment vertical="center"/>
    </xf>
    <xf numFmtId="164" fontId="5" fillId="0" borderId="17" xfId="1" applyFont="1" applyBorder="1" applyAlignment="1">
      <alignment horizontal="center" vertical="center"/>
    </xf>
    <xf numFmtId="164" fontId="6" fillId="0" borderId="17" xfId="0" applyNumberFormat="1" applyFont="1" applyBorder="1" applyAlignment="1">
      <alignment horizontal="center" vertical="center"/>
    </xf>
    <xf numFmtId="3" fontId="7" fillId="0" borderId="17" xfId="0" applyNumberFormat="1" applyFont="1" applyBorder="1" applyAlignment="1">
      <alignment vertical="center"/>
    </xf>
    <xf numFmtId="164" fontId="5" fillId="0" borderId="17" xfId="0" applyNumberFormat="1" applyFont="1" applyBorder="1" applyAlignment="1">
      <alignment horizontal="center" vertical="center"/>
    </xf>
    <xf numFmtId="164" fontId="7" fillId="0" borderId="18" xfId="4" applyFont="1" applyFill="1" applyBorder="1" applyAlignment="1">
      <alignment horizontal="right" vertical="center"/>
    </xf>
    <xf numFmtId="0" fontId="6" fillId="0" borderId="1" xfId="0" applyFont="1" applyBorder="1" applyAlignment="1">
      <alignment vertical="center" wrapText="1"/>
    </xf>
    <xf numFmtId="0" fontId="7" fillId="0" borderId="1" xfId="3" applyFont="1" applyBorder="1" applyAlignment="1">
      <alignment horizontal="left" vertical="center" wrapText="1"/>
    </xf>
    <xf numFmtId="164" fontId="6" fillId="0" borderId="1" xfId="0" applyNumberFormat="1" applyFont="1" applyBorder="1" applyAlignment="1">
      <alignment horizontal="center" vertical="center"/>
    </xf>
    <xf numFmtId="164" fontId="7" fillId="0" borderId="1" xfId="4" applyFont="1" applyFill="1" applyBorder="1" applyAlignment="1">
      <alignment vertical="center"/>
    </xf>
    <xf numFmtId="164" fontId="5" fillId="2" borderId="1" xfId="1" applyFont="1" applyFill="1" applyBorder="1" applyAlignment="1">
      <alignment horizontal="center" vertical="center"/>
    </xf>
    <xf numFmtId="4" fontId="7" fillId="0" borderId="1" xfId="0" applyNumberFormat="1" applyFont="1" applyBorder="1" applyAlignment="1">
      <alignment vertical="center"/>
    </xf>
    <xf numFmtId="164" fontId="5" fillId="0" borderId="1" xfId="0" applyNumberFormat="1" applyFont="1" applyBorder="1" applyAlignment="1">
      <alignment horizontal="center" vertical="center"/>
    </xf>
    <xf numFmtId="164" fontId="7" fillId="0" borderId="2" xfId="4" applyFont="1" applyFill="1" applyBorder="1" applyAlignment="1">
      <alignment horizontal="right" vertical="center"/>
    </xf>
    <xf numFmtId="0" fontId="7" fillId="0" borderId="1" xfId="3" applyFont="1" applyBorder="1" applyAlignment="1">
      <alignment vertical="center" wrapText="1"/>
    </xf>
    <xf numFmtId="164" fontId="5" fillId="0" borderId="1" xfId="0" applyNumberFormat="1" applyFont="1" applyBorder="1" applyAlignment="1">
      <alignment vertical="center"/>
    </xf>
    <xf numFmtId="3" fontId="7" fillId="0" borderId="1" xfId="0" applyNumberFormat="1" applyFont="1" applyBorder="1" applyAlignment="1">
      <alignment vertical="center"/>
    </xf>
    <xf numFmtId="164" fontId="5" fillId="0" borderId="1" xfId="1" applyFont="1" applyBorder="1" applyAlignment="1">
      <alignment horizontal="center" vertical="center"/>
    </xf>
    <xf numFmtId="0" fontId="7" fillId="2" borderId="1" xfId="3" applyFont="1" applyFill="1" applyBorder="1" applyAlignment="1">
      <alignment horizontal="left" vertical="center" wrapText="1"/>
    </xf>
    <xf numFmtId="0" fontId="7" fillId="0" borderId="1" xfId="0" applyFont="1" applyBorder="1" applyAlignment="1">
      <alignment vertical="center" wrapText="1"/>
    </xf>
    <xf numFmtId="164" fontId="7" fillId="0" borderId="1" xfId="1" applyFont="1" applyBorder="1" applyAlignment="1">
      <alignment vertical="center"/>
    </xf>
    <xf numFmtId="3" fontId="7" fillId="0" borderId="2" xfId="0" applyNumberFormat="1" applyFont="1" applyBorder="1" applyAlignment="1">
      <alignment vertical="center"/>
    </xf>
    <xf numFmtId="164" fontId="7" fillId="2" borderId="1" xfId="1" applyFont="1" applyFill="1" applyBorder="1" applyAlignment="1">
      <alignment horizontal="center" vertical="center"/>
    </xf>
    <xf numFmtId="0" fontId="7" fillId="0" borderId="1" xfId="2" applyFont="1" applyBorder="1" applyAlignment="1">
      <alignment horizontal="left" vertical="center" wrapText="1"/>
    </xf>
    <xf numFmtId="3" fontId="7" fillId="0" borderId="2" xfId="2" applyNumberFormat="1" applyFont="1" applyBorder="1" applyAlignment="1">
      <alignment horizontal="right" vertical="center"/>
    </xf>
    <xf numFmtId="0" fontId="7" fillId="0" borderId="1" xfId="2" applyFont="1" applyBorder="1" applyAlignment="1">
      <alignment vertical="center" wrapText="1"/>
    </xf>
    <xf numFmtId="164" fontId="5" fillId="0" borderId="1" xfId="1" applyFont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0" fontId="7" fillId="0" borderId="15" xfId="2" applyFont="1" applyBorder="1" applyAlignment="1">
      <alignment vertical="center" wrapText="1"/>
    </xf>
    <xf numFmtId="164" fontId="7" fillId="2" borderId="15" xfId="1" applyFont="1" applyFill="1" applyBorder="1" applyAlignment="1">
      <alignment horizontal="center" vertical="center"/>
    </xf>
    <xf numFmtId="164" fontId="5" fillId="0" borderId="15" xfId="1" applyFont="1" applyBorder="1" applyAlignment="1">
      <alignment horizontal="center" vertical="center"/>
    </xf>
    <xf numFmtId="3" fontId="7" fillId="0" borderId="16" xfId="2" applyNumberFormat="1" applyFont="1" applyBorder="1" applyAlignment="1">
      <alignment horizontal="right" vertical="center"/>
    </xf>
    <xf numFmtId="0" fontId="7" fillId="0" borderId="19" xfId="0" applyFont="1" applyBorder="1" applyAlignment="1">
      <alignment vertical="center" wrapText="1"/>
    </xf>
    <xf numFmtId="0" fontId="7" fillId="0" borderId="19" xfId="2" applyFont="1" applyBorder="1" applyAlignment="1">
      <alignment vertical="center" wrapText="1"/>
    </xf>
    <xf numFmtId="164" fontId="5" fillId="2" borderId="19" xfId="1" applyFont="1" applyFill="1" applyBorder="1" applyAlignment="1">
      <alignment horizontal="center" vertical="center"/>
    </xf>
    <xf numFmtId="164" fontId="7" fillId="0" borderId="19" xfId="1" applyFont="1" applyBorder="1" applyAlignment="1">
      <alignment vertical="center"/>
    </xf>
    <xf numFmtId="164" fontId="5" fillId="0" borderId="19" xfId="0" applyNumberFormat="1" applyFont="1" applyBorder="1" applyAlignment="1">
      <alignment horizontal="center" vertical="center"/>
    </xf>
    <xf numFmtId="164" fontId="6" fillId="0" borderId="19" xfId="0" applyNumberFormat="1" applyFont="1" applyBorder="1" applyAlignment="1">
      <alignment horizontal="center" vertical="center"/>
    </xf>
    <xf numFmtId="3" fontId="7" fillId="0" borderId="20" xfId="2" applyNumberFormat="1" applyFont="1" applyBorder="1" applyAlignment="1">
      <alignment horizontal="right" vertical="center"/>
    </xf>
    <xf numFmtId="0" fontId="7" fillId="0" borderId="17" xfId="2" applyFont="1" applyBorder="1" applyAlignment="1">
      <alignment vertical="center" wrapText="1"/>
    </xf>
    <xf numFmtId="164" fontId="7" fillId="0" borderId="17" xfId="1" applyFont="1" applyBorder="1" applyAlignment="1">
      <alignment vertical="center"/>
    </xf>
    <xf numFmtId="3" fontId="7" fillId="0" borderId="18" xfId="2" applyNumberFormat="1" applyFont="1" applyBorder="1" applyAlignment="1">
      <alignment horizontal="right" vertical="center"/>
    </xf>
    <xf numFmtId="164" fontId="7" fillId="0" borderId="1" xfId="1" applyFont="1" applyFill="1" applyBorder="1" applyAlignment="1">
      <alignment vertical="center"/>
    </xf>
    <xf numFmtId="164" fontId="7" fillId="0" borderId="2" xfId="1" applyFont="1" applyFill="1" applyBorder="1" applyAlignment="1">
      <alignment horizontal="right" vertical="center"/>
    </xf>
    <xf numFmtId="164" fontId="5" fillId="0" borderId="15" xfId="0" applyNumberFormat="1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164" fontId="6" fillId="2" borderId="15" xfId="0" applyNumberFormat="1" applyFont="1" applyFill="1" applyBorder="1" applyAlignment="1">
      <alignment horizontal="center" vertical="center"/>
    </xf>
    <xf numFmtId="3" fontId="7" fillId="0" borderId="16" xfId="0" applyNumberFormat="1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7" fillId="0" borderId="17" xfId="0" applyFont="1" applyBorder="1" applyAlignment="1">
      <alignment vertical="center" wrapText="1"/>
    </xf>
    <xf numFmtId="164" fontId="5" fillId="0" borderId="17" xfId="0" applyNumberFormat="1" applyFont="1" applyBorder="1" applyAlignment="1">
      <alignment vertical="center"/>
    </xf>
    <xf numFmtId="3" fontId="5" fillId="0" borderId="17" xfId="0" applyNumberFormat="1" applyFont="1" applyBorder="1" applyAlignment="1">
      <alignment vertical="center"/>
    </xf>
    <xf numFmtId="3" fontId="7" fillId="0" borderId="18" xfId="0" applyNumberFormat="1" applyFont="1" applyBorder="1" applyAlignment="1">
      <alignment vertical="center"/>
    </xf>
    <xf numFmtId="164" fontId="4" fillId="3" borderId="12" xfId="0" applyNumberFormat="1" applyFont="1" applyFill="1" applyBorder="1" applyAlignment="1">
      <alignment vertical="center"/>
    </xf>
    <xf numFmtId="164" fontId="4" fillId="3" borderId="13" xfId="0" applyNumberFormat="1" applyFont="1" applyFill="1" applyBorder="1" applyAlignment="1">
      <alignment vertical="center"/>
    </xf>
    <xf numFmtId="164" fontId="5" fillId="0" borderId="0" xfId="0" applyNumberFormat="1" applyFont="1" applyAlignment="1">
      <alignment vertical="center"/>
    </xf>
    <xf numFmtId="0" fontId="5" fillId="4" borderId="1" xfId="0" applyFont="1" applyFill="1" applyBorder="1" applyAlignment="1">
      <alignment vertical="center" wrapText="1"/>
    </xf>
    <xf numFmtId="0" fontId="5" fillId="0" borderId="17" xfId="0" applyFont="1" applyBorder="1" applyAlignment="1">
      <alignment vertical="center" wrapText="1"/>
    </xf>
    <xf numFmtId="0" fontId="4" fillId="3" borderId="21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0" fillId="3" borderId="3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0" fontId="10" fillId="3" borderId="5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2" fillId="0" borderId="10" xfId="0" applyFont="1" applyBorder="1" applyAlignment="1">
      <alignment vertical="center" wrapText="1"/>
    </xf>
    <xf numFmtId="0" fontId="13" fillId="0" borderId="10" xfId="2" applyFont="1" applyBorder="1" applyAlignment="1">
      <alignment vertical="center" wrapText="1"/>
    </xf>
    <xf numFmtId="164" fontId="11" fillId="0" borderId="10" xfId="1" applyFont="1" applyBorder="1" applyAlignment="1">
      <alignment horizontal="center" vertical="center"/>
    </xf>
    <xf numFmtId="164" fontId="12" fillId="0" borderId="10" xfId="0" applyNumberFormat="1" applyFont="1" applyBorder="1" applyAlignment="1">
      <alignment horizontal="center" vertical="center"/>
    </xf>
    <xf numFmtId="164" fontId="13" fillId="0" borderId="10" xfId="1" applyFont="1" applyBorder="1" applyAlignment="1">
      <alignment vertical="center"/>
    </xf>
    <xf numFmtId="164" fontId="11" fillId="0" borderId="10" xfId="0" applyNumberFormat="1" applyFont="1" applyBorder="1" applyAlignment="1">
      <alignment horizontal="center" vertical="center"/>
    </xf>
    <xf numFmtId="3" fontId="13" fillId="0" borderId="11" xfId="2" applyNumberFormat="1" applyFont="1" applyBorder="1" applyAlignment="1">
      <alignment horizontal="right" vertical="center"/>
    </xf>
    <xf numFmtId="164" fontId="0" fillId="0" borderId="0" xfId="0" applyNumberFormat="1"/>
    <xf numFmtId="0" fontId="11" fillId="0" borderId="14" xfId="0" applyFont="1" applyBorder="1" applyAlignment="1">
      <alignment horizontal="center" vertical="center"/>
    </xf>
    <xf numFmtId="0" fontId="12" fillId="0" borderId="15" xfId="0" applyFont="1" applyBorder="1" applyAlignment="1">
      <alignment vertical="center" wrapText="1"/>
    </xf>
    <xf numFmtId="0" fontId="13" fillId="0" borderId="15" xfId="0" applyFont="1" applyBorder="1" applyAlignment="1">
      <alignment vertical="center" wrapText="1"/>
    </xf>
    <xf numFmtId="164" fontId="11" fillId="2" borderId="15" xfId="1" applyFont="1" applyFill="1" applyBorder="1" applyAlignment="1">
      <alignment horizontal="center" vertical="center"/>
    </xf>
    <xf numFmtId="164" fontId="12" fillId="0" borderId="15" xfId="0" applyNumberFormat="1" applyFont="1" applyBorder="1" applyAlignment="1">
      <alignment horizontal="center" vertical="center"/>
    </xf>
    <xf numFmtId="164" fontId="13" fillId="0" borderId="15" xfId="1" applyFont="1" applyFill="1" applyBorder="1" applyAlignment="1">
      <alignment vertical="center"/>
    </xf>
    <xf numFmtId="164" fontId="11" fillId="0" borderId="15" xfId="0" applyNumberFormat="1" applyFont="1" applyBorder="1" applyAlignment="1">
      <alignment horizontal="center" vertical="center"/>
    </xf>
    <xf numFmtId="3" fontId="13" fillId="0" borderId="15" xfId="0" applyNumberFormat="1" applyFont="1" applyBorder="1" applyAlignment="1">
      <alignment vertical="center"/>
    </xf>
    <xf numFmtId="164" fontId="13" fillId="0" borderId="16" xfId="1" applyFont="1" applyFill="1" applyBorder="1" applyAlignment="1">
      <alignment horizontal="right" vertical="center"/>
    </xf>
    <xf numFmtId="0" fontId="11" fillId="0" borderId="22" xfId="0" applyFont="1" applyBorder="1" applyAlignment="1">
      <alignment horizontal="center" vertical="center"/>
    </xf>
    <xf numFmtId="164" fontId="13" fillId="0" borderId="2" xfId="1" applyFont="1" applyFill="1" applyBorder="1" applyAlignment="1">
      <alignment horizontal="right" vertical="center"/>
    </xf>
    <xf numFmtId="0" fontId="11" fillId="4" borderId="22" xfId="0" applyFont="1" applyFill="1" applyBorder="1" applyAlignment="1">
      <alignment vertical="center"/>
    </xf>
    <xf numFmtId="0" fontId="11" fillId="4" borderId="1" xfId="0" applyFont="1" applyFill="1" applyBorder="1" applyAlignment="1">
      <alignment vertical="center"/>
    </xf>
    <xf numFmtId="0" fontId="11" fillId="4" borderId="2" xfId="0" applyFont="1" applyFill="1" applyBorder="1" applyAlignment="1">
      <alignment vertical="center"/>
    </xf>
    <xf numFmtId="0" fontId="11" fillId="2" borderId="0" xfId="0" applyFont="1" applyFill="1" applyAlignment="1">
      <alignment vertical="center"/>
    </xf>
    <xf numFmtId="3" fontId="11" fillId="2" borderId="0" xfId="0" applyNumberFormat="1" applyFont="1" applyFill="1" applyAlignment="1">
      <alignment vertical="center"/>
    </xf>
    <xf numFmtId="0" fontId="11" fillId="0" borderId="23" xfId="0" applyFont="1" applyBorder="1" applyAlignment="1">
      <alignment horizontal="center" vertical="center"/>
    </xf>
    <xf numFmtId="0" fontId="11" fillId="0" borderId="17" xfId="0" applyFont="1" applyBorder="1" applyAlignment="1">
      <alignment vertical="center"/>
    </xf>
    <xf numFmtId="3" fontId="11" fillId="0" borderId="17" xfId="0" applyNumberFormat="1" applyFont="1" applyBorder="1" applyAlignment="1">
      <alignment vertical="center"/>
    </xf>
    <xf numFmtId="3" fontId="11" fillId="0" borderId="2" xfId="0" applyNumberFormat="1" applyFont="1" applyBorder="1" applyAlignment="1">
      <alignment vertical="center"/>
    </xf>
    <xf numFmtId="0" fontId="11" fillId="0" borderId="0" xfId="0" applyFont="1" applyAlignment="1">
      <alignment vertical="center"/>
    </xf>
    <xf numFmtId="0" fontId="11" fillId="4" borderId="23" xfId="0" applyFont="1" applyFill="1" applyBorder="1" applyAlignment="1">
      <alignment horizontal="center" vertical="center"/>
    </xf>
    <xf numFmtId="0" fontId="11" fillId="4" borderId="17" xfId="0" applyFont="1" applyFill="1" applyBorder="1" applyAlignment="1">
      <alignment vertical="center"/>
    </xf>
    <xf numFmtId="0" fontId="11" fillId="2" borderId="23" xfId="0" applyFont="1" applyFill="1" applyBorder="1" applyAlignment="1">
      <alignment horizontal="center" vertical="center"/>
    </xf>
    <xf numFmtId="0" fontId="11" fillId="2" borderId="17" xfId="0" applyFont="1" applyFill="1" applyBorder="1" applyAlignment="1">
      <alignment vertical="center"/>
    </xf>
    <xf numFmtId="3" fontId="11" fillId="2" borderId="17" xfId="0" applyNumberFormat="1" applyFont="1" applyFill="1" applyBorder="1" applyAlignment="1">
      <alignment vertical="center"/>
    </xf>
    <xf numFmtId="3" fontId="11" fillId="2" borderId="18" xfId="0" applyNumberFormat="1" applyFont="1" applyFill="1" applyBorder="1" applyAlignment="1">
      <alignment vertical="center"/>
    </xf>
    <xf numFmtId="0" fontId="11" fillId="2" borderId="17" xfId="0" applyFont="1" applyFill="1" applyBorder="1" applyAlignment="1">
      <alignment vertical="center" wrapText="1"/>
    </xf>
    <xf numFmtId="0" fontId="11" fillId="2" borderId="24" xfId="0" applyFont="1" applyFill="1" applyBorder="1" applyAlignment="1">
      <alignment vertical="center"/>
    </xf>
    <xf numFmtId="0" fontId="11" fillId="4" borderId="18" xfId="0" applyFont="1" applyFill="1" applyBorder="1" applyAlignment="1">
      <alignment vertical="center"/>
    </xf>
    <xf numFmtId="0" fontId="12" fillId="0" borderId="17" xfId="0" applyFont="1" applyBorder="1" applyAlignment="1">
      <alignment vertical="center" wrapText="1"/>
    </xf>
    <xf numFmtId="0" fontId="13" fillId="0" borderId="17" xfId="3" applyFont="1" applyBorder="1" applyAlignment="1">
      <alignment horizontal="left" vertical="center" wrapText="1"/>
    </xf>
    <xf numFmtId="164" fontId="12" fillId="0" borderId="17" xfId="1" applyFont="1" applyBorder="1" applyAlignment="1">
      <alignment horizontal="center" vertical="center"/>
    </xf>
    <xf numFmtId="164" fontId="13" fillId="0" borderId="17" xfId="4" applyFont="1" applyFill="1" applyBorder="1" applyAlignment="1">
      <alignment vertical="center"/>
    </xf>
    <xf numFmtId="164" fontId="11" fillId="0" borderId="17" xfId="1" applyFont="1" applyBorder="1" applyAlignment="1">
      <alignment horizontal="center" vertical="center"/>
    </xf>
    <xf numFmtId="164" fontId="12" fillId="0" borderId="17" xfId="0" applyNumberFormat="1" applyFont="1" applyBorder="1" applyAlignment="1">
      <alignment horizontal="center" vertical="center"/>
    </xf>
    <xf numFmtId="3" fontId="13" fillId="0" borderId="17" xfId="0" applyNumberFormat="1" applyFont="1" applyBorder="1" applyAlignment="1">
      <alignment vertical="center"/>
    </xf>
    <xf numFmtId="164" fontId="11" fillId="0" borderId="17" xfId="0" applyNumberFormat="1" applyFont="1" applyBorder="1" applyAlignment="1">
      <alignment horizontal="center" vertical="center"/>
    </xf>
    <xf numFmtId="164" fontId="13" fillId="0" borderId="18" xfId="4" applyFont="1" applyFill="1" applyBorder="1" applyAlignment="1">
      <alignment horizontal="right" vertical="center"/>
    </xf>
    <xf numFmtId="0" fontId="12" fillId="0" borderId="1" xfId="0" applyFont="1" applyBorder="1" applyAlignment="1">
      <alignment vertical="center" wrapText="1"/>
    </xf>
    <xf numFmtId="0" fontId="13" fillId="0" borderId="1" xfId="3" applyFont="1" applyBorder="1" applyAlignment="1">
      <alignment horizontal="left" vertical="center" wrapText="1"/>
    </xf>
    <xf numFmtId="164" fontId="12" fillId="0" borderId="1" xfId="0" applyNumberFormat="1" applyFont="1" applyBorder="1" applyAlignment="1">
      <alignment horizontal="center" vertical="center"/>
    </xf>
    <xf numFmtId="164" fontId="13" fillId="0" borderId="1" xfId="4" applyFont="1" applyFill="1" applyBorder="1" applyAlignment="1">
      <alignment vertical="center"/>
    </xf>
    <xf numFmtId="164" fontId="11" fillId="2" borderId="1" xfId="1" applyFont="1" applyFill="1" applyBorder="1" applyAlignment="1">
      <alignment horizontal="center" vertical="center"/>
    </xf>
    <xf numFmtId="3" fontId="13" fillId="0" borderId="1" xfId="0" applyNumberFormat="1" applyFont="1" applyBorder="1" applyAlignment="1">
      <alignment vertical="center"/>
    </xf>
    <xf numFmtId="164" fontId="11" fillId="0" borderId="1" xfId="0" applyNumberFormat="1" applyFont="1" applyBorder="1" applyAlignment="1">
      <alignment horizontal="center" vertical="center"/>
    </xf>
    <xf numFmtId="164" fontId="13" fillId="0" borderId="2" xfId="4" applyFont="1" applyFill="1" applyBorder="1" applyAlignment="1">
      <alignment horizontal="right" vertical="center"/>
    </xf>
    <xf numFmtId="0" fontId="13" fillId="0" borderId="1" xfId="3" applyFont="1" applyBorder="1" applyAlignment="1">
      <alignment vertical="center" wrapText="1"/>
    </xf>
    <xf numFmtId="164" fontId="11" fillId="0" borderId="1" xfId="0" applyNumberFormat="1" applyFont="1" applyBorder="1" applyAlignment="1">
      <alignment vertical="center"/>
    </xf>
    <xf numFmtId="164" fontId="11" fillId="0" borderId="1" xfId="1" applyFont="1" applyBorder="1" applyAlignment="1">
      <alignment horizontal="center" vertical="center"/>
    </xf>
    <xf numFmtId="4" fontId="13" fillId="0" borderId="1" xfId="0" applyNumberFormat="1" applyFont="1" applyBorder="1" applyAlignment="1">
      <alignment vertical="center"/>
    </xf>
    <xf numFmtId="0" fontId="13" fillId="2" borderId="1" xfId="3" applyFont="1" applyFill="1" applyBorder="1" applyAlignment="1">
      <alignment horizontal="left" vertical="center" wrapText="1"/>
    </xf>
    <xf numFmtId="0" fontId="13" fillId="0" borderId="1" xfId="0" applyFont="1" applyBorder="1" applyAlignment="1">
      <alignment vertical="center" wrapText="1"/>
    </xf>
    <xf numFmtId="164" fontId="13" fillId="0" borderId="1" xfId="1" applyFont="1" applyBorder="1" applyAlignment="1">
      <alignment vertical="center"/>
    </xf>
    <xf numFmtId="3" fontId="13" fillId="0" borderId="2" xfId="0" applyNumberFormat="1" applyFont="1" applyBorder="1" applyAlignment="1">
      <alignment vertical="center"/>
    </xf>
    <xf numFmtId="164" fontId="13" fillId="2" borderId="1" xfId="1" applyFont="1" applyFill="1" applyBorder="1" applyAlignment="1">
      <alignment horizontal="center" vertical="center"/>
    </xf>
    <xf numFmtId="0" fontId="13" fillId="0" borderId="1" xfId="2" applyFont="1" applyBorder="1" applyAlignment="1">
      <alignment horizontal="left" vertical="center" wrapText="1"/>
    </xf>
    <xf numFmtId="3" fontId="13" fillId="0" borderId="2" xfId="2" applyNumberFormat="1" applyFont="1" applyBorder="1" applyAlignment="1">
      <alignment horizontal="right" vertical="center"/>
    </xf>
    <xf numFmtId="0" fontId="13" fillId="0" borderId="1" xfId="2" applyFont="1" applyBorder="1" applyAlignment="1">
      <alignment vertical="center" wrapText="1"/>
    </xf>
    <xf numFmtId="164" fontId="11" fillId="0" borderId="1" xfId="1" applyFont="1" applyBorder="1" applyAlignment="1">
      <alignment horizontal="center" vertical="center" wrapText="1"/>
    </xf>
    <xf numFmtId="0" fontId="12" fillId="2" borderId="1" xfId="0" applyFont="1" applyFill="1" applyBorder="1" applyAlignment="1">
      <alignment vertical="center" wrapText="1"/>
    </xf>
    <xf numFmtId="0" fontId="13" fillId="0" borderId="15" xfId="2" applyFont="1" applyBorder="1" applyAlignment="1">
      <alignment vertical="center" wrapText="1"/>
    </xf>
    <xf numFmtId="164" fontId="13" fillId="2" borderId="15" xfId="1" applyFont="1" applyFill="1" applyBorder="1" applyAlignment="1">
      <alignment horizontal="center" vertical="center"/>
    </xf>
    <xf numFmtId="164" fontId="11" fillId="0" borderId="15" xfId="1" applyFont="1" applyBorder="1" applyAlignment="1">
      <alignment horizontal="center" vertical="center"/>
    </xf>
    <xf numFmtId="3" fontId="13" fillId="0" borderId="16" xfId="2" applyNumberFormat="1" applyFont="1" applyBorder="1" applyAlignment="1">
      <alignment horizontal="right" vertical="center"/>
    </xf>
    <xf numFmtId="0" fontId="11" fillId="0" borderId="25" xfId="0" applyFont="1" applyBorder="1" applyAlignment="1">
      <alignment horizontal="center" vertical="center"/>
    </xf>
    <xf numFmtId="0" fontId="13" fillId="0" borderId="19" xfId="0" applyFont="1" applyBorder="1" applyAlignment="1">
      <alignment vertical="center" wrapText="1"/>
    </xf>
    <xf numFmtId="0" fontId="13" fillId="0" borderId="19" xfId="2" applyFont="1" applyBorder="1" applyAlignment="1">
      <alignment vertical="center" wrapText="1"/>
    </xf>
    <xf numFmtId="164" fontId="11" fillId="2" borderId="19" xfId="1" applyFont="1" applyFill="1" applyBorder="1" applyAlignment="1">
      <alignment horizontal="center" vertical="center"/>
    </xf>
    <xf numFmtId="164" fontId="13" fillId="0" borderId="19" xfId="1" applyFont="1" applyBorder="1" applyAlignment="1">
      <alignment vertical="center"/>
    </xf>
    <xf numFmtId="164" fontId="11" fillId="0" borderId="19" xfId="0" applyNumberFormat="1" applyFont="1" applyBorder="1" applyAlignment="1">
      <alignment horizontal="center" vertical="center"/>
    </xf>
    <xf numFmtId="164" fontId="12" fillId="0" borderId="19" xfId="0" applyNumberFormat="1" applyFont="1" applyBorder="1" applyAlignment="1">
      <alignment horizontal="center" vertical="center"/>
    </xf>
    <xf numFmtId="3" fontId="13" fillId="0" borderId="20" xfId="2" applyNumberFormat="1" applyFont="1" applyBorder="1" applyAlignment="1">
      <alignment horizontal="right" vertical="center"/>
    </xf>
    <xf numFmtId="37" fontId="0" fillId="0" borderId="0" xfId="0" applyNumberFormat="1"/>
    <xf numFmtId="0" fontId="11" fillId="4" borderId="22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vertical="center" wrapText="1"/>
    </xf>
    <xf numFmtId="0" fontId="13" fillId="4" borderId="1" xfId="2" applyFont="1" applyFill="1" applyBorder="1" applyAlignment="1">
      <alignment vertical="center" wrapText="1"/>
    </xf>
    <xf numFmtId="164" fontId="11" fillId="4" borderId="1" xfId="1" applyFont="1" applyFill="1" applyBorder="1" applyAlignment="1">
      <alignment horizontal="center" vertical="center"/>
    </xf>
    <xf numFmtId="164" fontId="13" fillId="4" borderId="1" xfId="1" applyFont="1" applyFill="1" applyBorder="1" applyAlignment="1">
      <alignment vertical="center"/>
    </xf>
    <xf numFmtId="164" fontId="11" fillId="4" borderId="1" xfId="0" applyNumberFormat="1" applyFont="1" applyFill="1" applyBorder="1" applyAlignment="1">
      <alignment horizontal="center" vertical="center"/>
    </xf>
    <xf numFmtId="164" fontId="12" fillId="4" borderId="1" xfId="0" applyNumberFormat="1" applyFont="1" applyFill="1" applyBorder="1" applyAlignment="1">
      <alignment horizontal="center" vertical="center"/>
    </xf>
    <xf numFmtId="3" fontId="13" fillId="4" borderId="1" xfId="2" applyNumberFormat="1" applyFont="1" applyFill="1" applyBorder="1" applyAlignment="1">
      <alignment horizontal="right" vertical="center"/>
    </xf>
    <xf numFmtId="3" fontId="13" fillId="0" borderId="1" xfId="2" applyNumberFormat="1" applyFont="1" applyBorder="1" applyAlignment="1">
      <alignment horizontal="right" vertical="center"/>
    </xf>
    <xf numFmtId="0" fontId="11" fillId="4" borderId="26" xfId="0" applyFont="1" applyFill="1" applyBorder="1" applyAlignment="1">
      <alignment vertical="center"/>
    </xf>
    <xf numFmtId="0" fontId="13" fillId="0" borderId="17" xfId="2" applyFont="1" applyBorder="1" applyAlignment="1">
      <alignment vertical="center" wrapText="1"/>
    </xf>
    <xf numFmtId="164" fontId="13" fillId="0" borderId="17" xfId="1" applyFont="1" applyBorder="1" applyAlignment="1">
      <alignment vertical="center"/>
    </xf>
    <xf numFmtId="3" fontId="13" fillId="0" borderId="18" xfId="2" applyNumberFormat="1" applyFont="1" applyBorder="1" applyAlignment="1">
      <alignment horizontal="right" vertical="center"/>
    </xf>
    <xf numFmtId="164" fontId="13" fillId="0" borderId="1" xfId="1" applyFont="1" applyFill="1" applyBorder="1" applyAlignment="1">
      <alignment vertical="center"/>
    </xf>
    <xf numFmtId="0" fontId="11" fillId="4" borderId="14" xfId="0" applyFont="1" applyFill="1" applyBorder="1" applyAlignment="1">
      <alignment horizontal="center" vertical="center"/>
    </xf>
    <xf numFmtId="0" fontId="12" fillId="4" borderId="15" xfId="0" applyFont="1" applyFill="1" applyBorder="1" applyAlignment="1">
      <alignment vertical="center" wrapText="1"/>
    </xf>
    <xf numFmtId="0" fontId="13" fillId="4" borderId="15" xfId="0" applyFont="1" applyFill="1" applyBorder="1" applyAlignment="1">
      <alignment vertical="center" wrapText="1"/>
    </xf>
    <xf numFmtId="164" fontId="13" fillId="4" borderId="15" xfId="1" applyFont="1" applyFill="1" applyBorder="1" applyAlignment="1">
      <alignment vertical="center"/>
    </xf>
    <xf numFmtId="164" fontId="11" fillId="4" borderId="15" xfId="0" applyNumberFormat="1" applyFont="1" applyFill="1" applyBorder="1" applyAlignment="1">
      <alignment vertical="center"/>
    </xf>
    <xf numFmtId="164" fontId="12" fillId="4" borderId="15" xfId="0" applyNumberFormat="1" applyFont="1" applyFill="1" applyBorder="1" applyAlignment="1">
      <alignment horizontal="center" vertical="center"/>
    </xf>
    <xf numFmtId="3" fontId="13" fillId="4" borderId="15" xfId="0" applyNumberFormat="1" applyFont="1" applyFill="1" applyBorder="1" applyAlignment="1">
      <alignment vertical="center"/>
    </xf>
    <xf numFmtId="0" fontId="11" fillId="4" borderId="15" xfId="0" applyFont="1" applyFill="1" applyBorder="1" applyAlignment="1">
      <alignment vertical="center"/>
    </xf>
    <xf numFmtId="3" fontId="13" fillId="4" borderId="16" xfId="0" applyNumberFormat="1" applyFont="1" applyFill="1" applyBorder="1" applyAlignment="1">
      <alignment vertical="center"/>
    </xf>
    <xf numFmtId="164" fontId="11" fillId="0" borderId="15" xfId="0" applyNumberFormat="1" applyFont="1" applyBorder="1" applyAlignment="1">
      <alignment vertical="center"/>
    </xf>
    <xf numFmtId="0" fontId="11" fillId="0" borderId="15" xfId="0" applyFont="1" applyBorder="1" applyAlignment="1">
      <alignment vertical="center"/>
    </xf>
    <xf numFmtId="164" fontId="12" fillId="2" borderId="15" xfId="0" applyNumberFormat="1" applyFont="1" applyFill="1" applyBorder="1" applyAlignment="1">
      <alignment horizontal="center" vertical="center"/>
    </xf>
    <xf numFmtId="0" fontId="13" fillId="0" borderId="17" xfId="0" applyFont="1" applyBorder="1" applyAlignment="1">
      <alignment vertical="center" wrapText="1"/>
    </xf>
    <xf numFmtId="164" fontId="11" fillId="0" borderId="17" xfId="0" applyNumberFormat="1" applyFont="1" applyBorder="1" applyAlignment="1">
      <alignment vertical="center"/>
    </xf>
    <xf numFmtId="3" fontId="13" fillId="0" borderId="18" xfId="0" applyNumberFormat="1" applyFont="1" applyBorder="1" applyAlignment="1">
      <alignment vertical="center"/>
    </xf>
    <xf numFmtId="0" fontId="11" fillId="0" borderId="27" xfId="0" applyFont="1" applyBorder="1" applyAlignment="1">
      <alignment horizontal="center" vertical="center"/>
    </xf>
    <xf numFmtId="0" fontId="11" fillId="0" borderId="19" xfId="0" applyFont="1" applyBorder="1" applyAlignment="1">
      <alignment vertical="center"/>
    </xf>
    <xf numFmtId="164" fontId="11" fillId="0" borderId="19" xfId="0" applyNumberFormat="1" applyFont="1" applyBorder="1" applyAlignment="1">
      <alignment vertical="center"/>
    </xf>
    <xf numFmtId="37" fontId="11" fillId="0" borderId="19" xfId="0" applyNumberFormat="1" applyFont="1" applyBorder="1" applyAlignment="1">
      <alignment vertical="center"/>
    </xf>
    <xf numFmtId="3" fontId="13" fillId="0" borderId="19" xfId="0" applyNumberFormat="1" applyFont="1" applyBorder="1" applyAlignment="1">
      <alignment vertical="center"/>
    </xf>
    <xf numFmtId="3" fontId="11" fillId="0" borderId="19" xfId="0" applyNumberFormat="1" applyFont="1" applyBorder="1" applyAlignment="1">
      <alignment vertical="center"/>
    </xf>
    <xf numFmtId="3" fontId="13" fillId="0" borderId="20" xfId="0" applyNumberFormat="1" applyFont="1" applyBorder="1" applyAlignment="1">
      <alignment vertical="center"/>
    </xf>
    <xf numFmtId="0" fontId="10" fillId="3" borderId="28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center" vertical="center"/>
    </xf>
    <xf numFmtId="164" fontId="10" fillId="3" borderId="12" xfId="0" applyNumberFormat="1" applyFont="1" applyFill="1" applyBorder="1" applyAlignment="1">
      <alignment vertical="center"/>
    </xf>
    <xf numFmtId="164" fontId="10" fillId="3" borderId="13" xfId="0" applyNumberFormat="1" applyFont="1" applyFill="1" applyBorder="1" applyAlignment="1">
      <alignment vertical="center"/>
    </xf>
    <xf numFmtId="164" fontId="0" fillId="0" borderId="0" xfId="0" applyNumberFormat="1" applyAlignment="1">
      <alignment vertical="center"/>
    </xf>
    <xf numFmtId="0" fontId="15" fillId="0" borderId="0" xfId="0" applyFont="1" applyAlignment="1">
      <alignment horizontal="center" vertical="center"/>
    </xf>
    <xf numFmtId="0" fontId="16" fillId="0" borderId="0" xfId="0" applyFont="1"/>
    <xf numFmtId="0" fontId="16" fillId="0" borderId="0" xfId="0" applyFont="1" applyAlignment="1">
      <alignment vertical="center"/>
    </xf>
    <xf numFmtId="0" fontId="16" fillId="0" borderId="0" xfId="0" applyFont="1" applyAlignment="1">
      <alignment horizontal="right" vertical="center"/>
    </xf>
    <xf numFmtId="0" fontId="17" fillId="3" borderId="3" xfId="0" applyFont="1" applyFill="1" applyBorder="1" applyAlignment="1">
      <alignment horizontal="center" vertical="center"/>
    </xf>
    <xf numFmtId="0" fontId="17" fillId="3" borderId="4" xfId="0" applyFont="1" applyFill="1" applyBorder="1" applyAlignment="1">
      <alignment horizontal="center" vertical="center"/>
    </xf>
    <xf numFmtId="0" fontId="17" fillId="3" borderId="29" xfId="0" applyFont="1" applyFill="1" applyBorder="1" applyAlignment="1">
      <alignment horizontal="center" vertical="center"/>
    </xf>
    <xf numFmtId="0" fontId="17" fillId="3" borderId="14" xfId="0" applyFont="1" applyFill="1" applyBorder="1" applyAlignment="1">
      <alignment horizontal="center" vertical="center"/>
    </xf>
    <xf numFmtId="0" fontId="17" fillId="3" borderId="15" xfId="0" applyFont="1" applyFill="1" applyBorder="1" applyAlignment="1">
      <alignment horizontal="center" vertical="center"/>
    </xf>
    <xf numFmtId="0" fontId="17" fillId="3" borderId="15" xfId="0" applyFont="1" applyFill="1" applyBorder="1" applyAlignment="1">
      <alignment horizontal="center" vertical="center"/>
    </xf>
    <xf numFmtId="0" fontId="17" fillId="3" borderId="18" xfId="0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vertical="center" wrapText="1"/>
    </xf>
    <xf numFmtId="0" fontId="18" fillId="0" borderId="1" xfId="2" applyFont="1" applyBorder="1" applyAlignment="1">
      <alignment vertical="center" wrapText="1"/>
    </xf>
    <xf numFmtId="164" fontId="18" fillId="0" borderId="1" xfId="1" applyFont="1" applyFill="1" applyBorder="1" applyAlignment="1">
      <alignment vertical="center"/>
    </xf>
    <xf numFmtId="164" fontId="18" fillId="0" borderId="1" xfId="0" applyNumberFormat="1" applyFont="1" applyBorder="1" applyAlignment="1">
      <alignment horizontal="center" vertical="center"/>
    </xf>
    <xf numFmtId="164" fontId="18" fillId="0" borderId="1" xfId="1" applyFont="1" applyBorder="1" applyAlignment="1">
      <alignment horizontal="center" vertical="center"/>
    </xf>
    <xf numFmtId="164" fontId="18" fillId="0" borderId="1" xfId="1" applyFont="1" applyBorder="1" applyAlignment="1">
      <alignment vertical="center"/>
    </xf>
    <xf numFmtId="3" fontId="18" fillId="0" borderId="1" xfId="2" applyNumberFormat="1" applyFont="1" applyBorder="1" applyAlignment="1">
      <alignment horizontal="right" vertical="center"/>
    </xf>
    <xf numFmtId="164" fontId="16" fillId="0" borderId="0" xfId="0" applyNumberFormat="1" applyFont="1"/>
    <xf numFmtId="164" fontId="18" fillId="2" borderId="1" xfId="1" applyFont="1" applyFill="1" applyBorder="1" applyAlignment="1">
      <alignment horizontal="center" vertical="center"/>
    </xf>
    <xf numFmtId="3" fontId="18" fillId="0" borderId="1" xfId="0" applyNumberFormat="1" applyFont="1" applyBorder="1" applyAlignment="1">
      <alignment vertical="center"/>
    </xf>
    <xf numFmtId="164" fontId="18" fillId="0" borderId="1" xfId="1" applyFont="1" applyFill="1" applyBorder="1" applyAlignment="1">
      <alignment horizontal="right" vertical="center"/>
    </xf>
    <xf numFmtId="0" fontId="18" fillId="0" borderId="1" xfId="0" applyFont="1" applyBorder="1" applyAlignment="1">
      <alignment vertical="center"/>
    </xf>
    <xf numFmtId="164" fontId="18" fillId="0" borderId="1" xfId="1" applyFont="1" applyBorder="1" applyAlignment="1">
      <alignment horizontal="right" vertical="center"/>
    </xf>
    <xf numFmtId="0" fontId="18" fillId="4" borderId="1" xfId="0" applyFont="1" applyFill="1" applyBorder="1" applyAlignment="1">
      <alignment horizontal="center" vertical="center"/>
    </xf>
    <xf numFmtId="0" fontId="18" fillId="4" borderId="1" xfId="0" applyFont="1" applyFill="1" applyBorder="1" applyAlignment="1">
      <alignment vertical="center" wrapText="1"/>
    </xf>
    <xf numFmtId="0" fontId="18" fillId="4" borderId="1" xfId="2" applyFont="1" applyFill="1" applyBorder="1" applyAlignment="1">
      <alignment vertical="center" wrapText="1"/>
    </xf>
    <xf numFmtId="164" fontId="18" fillId="4" borderId="1" xfId="1" applyFont="1" applyFill="1" applyBorder="1" applyAlignment="1">
      <alignment vertical="center"/>
    </xf>
    <xf numFmtId="164" fontId="18" fillId="4" borderId="1" xfId="0" applyNumberFormat="1" applyFont="1" applyFill="1" applyBorder="1" applyAlignment="1">
      <alignment horizontal="center" vertical="center"/>
    </xf>
    <xf numFmtId="164" fontId="18" fillId="4" borderId="1" xfId="1" applyFont="1" applyFill="1" applyBorder="1" applyAlignment="1">
      <alignment horizontal="center" vertical="center"/>
    </xf>
    <xf numFmtId="164" fontId="18" fillId="4" borderId="1" xfId="1" applyFont="1" applyFill="1" applyBorder="1" applyAlignment="1">
      <alignment horizontal="right" vertical="center"/>
    </xf>
    <xf numFmtId="3" fontId="16" fillId="0" borderId="0" xfId="0" applyNumberFormat="1" applyFont="1"/>
    <xf numFmtId="43" fontId="18" fillId="0" borderId="1" xfId="8" applyFont="1" applyFill="1" applyBorder="1" applyAlignment="1">
      <alignment horizontal="center" vertical="center" wrapText="1"/>
    </xf>
    <xf numFmtId="0" fontId="18" fillId="4" borderId="1" xfId="0" applyFont="1" applyFill="1" applyBorder="1" applyAlignment="1">
      <alignment vertical="center"/>
    </xf>
    <xf numFmtId="43" fontId="18" fillId="4" borderId="1" xfId="8" applyFont="1" applyFill="1" applyBorder="1" applyAlignment="1">
      <alignment vertical="center"/>
    </xf>
    <xf numFmtId="3" fontId="18" fillId="2" borderId="1" xfId="0" applyNumberFormat="1" applyFont="1" applyFill="1" applyBorder="1" applyAlignment="1">
      <alignment horizontal="right" vertical="center" wrapText="1"/>
    </xf>
    <xf numFmtId="165" fontId="18" fillId="0" borderId="1" xfId="8" applyNumberFormat="1" applyFont="1" applyFill="1" applyBorder="1" applyAlignment="1">
      <alignment horizontal="center" vertical="center" wrapText="1"/>
    </xf>
    <xf numFmtId="3" fontId="18" fillId="0" borderId="1" xfId="0" applyNumberFormat="1" applyFont="1" applyBorder="1" applyAlignment="1">
      <alignment horizontal="right" vertical="center"/>
    </xf>
    <xf numFmtId="3" fontId="18" fillId="0" borderId="1" xfId="2" applyNumberFormat="1" applyFont="1" applyBorder="1" applyAlignment="1">
      <alignment horizontal="right" vertical="center" wrapText="1"/>
    </xf>
    <xf numFmtId="3" fontId="18" fillId="4" borderId="1" xfId="0" applyNumberFormat="1" applyFont="1" applyFill="1" applyBorder="1" applyAlignment="1">
      <alignment vertical="center"/>
    </xf>
    <xf numFmtId="3" fontId="18" fillId="4" borderId="1" xfId="2" applyNumberFormat="1" applyFont="1" applyFill="1" applyBorder="1" applyAlignment="1">
      <alignment horizontal="right" vertical="center" wrapText="1"/>
    </xf>
    <xf numFmtId="0" fontId="18" fillId="4" borderId="1" xfId="0" applyFont="1" applyFill="1" applyBorder="1" applyAlignment="1">
      <alignment horizontal="right" vertical="center"/>
    </xf>
    <xf numFmtId="0" fontId="13" fillId="2" borderId="0" xfId="0" applyFont="1" applyFill="1" applyAlignment="1">
      <alignment vertical="center"/>
    </xf>
    <xf numFmtId="3" fontId="13" fillId="2" borderId="0" xfId="0" applyNumberFormat="1" applyFont="1" applyFill="1" applyAlignment="1">
      <alignment vertical="center"/>
    </xf>
    <xf numFmtId="164" fontId="18" fillId="2" borderId="1" xfId="1" applyFont="1" applyFill="1" applyBorder="1" applyAlignment="1">
      <alignment vertical="center"/>
    </xf>
    <xf numFmtId="0" fontId="13" fillId="0" borderId="0" xfId="0" applyFont="1" applyAlignment="1">
      <alignment vertical="center"/>
    </xf>
    <xf numFmtId="0" fontId="18" fillId="0" borderId="1" xfId="9" applyFont="1" applyBorder="1" applyAlignment="1" applyProtection="1">
      <alignment vertical="center" wrapText="1"/>
    </xf>
    <xf numFmtId="3" fontId="18" fillId="0" borderId="1" xfId="2" applyNumberFormat="1" applyFont="1" applyBorder="1" applyAlignment="1">
      <alignment horizontal="center" vertical="center" wrapText="1"/>
    </xf>
    <xf numFmtId="3" fontId="18" fillId="4" borderId="1" xfId="0" applyNumberFormat="1" applyFont="1" applyFill="1" applyBorder="1" applyAlignment="1">
      <alignment horizontal="right" vertical="center" wrapText="1"/>
    </xf>
    <xf numFmtId="0" fontId="18" fillId="2" borderId="1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vertical="center"/>
    </xf>
    <xf numFmtId="3" fontId="18" fillId="2" borderId="1" xfId="0" applyNumberFormat="1" applyFont="1" applyFill="1" applyBorder="1" applyAlignment="1">
      <alignment vertical="center"/>
    </xf>
    <xf numFmtId="3" fontId="18" fillId="2" borderId="1" xfId="0" applyNumberFormat="1" applyFont="1" applyFill="1" applyBorder="1" applyAlignment="1">
      <alignment horizontal="right" vertical="center"/>
    </xf>
    <xf numFmtId="0" fontId="18" fillId="2" borderId="1" xfId="0" applyFont="1" applyFill="1" applyBorder="1" applyAlignment="1">
      <alignment vertical="center" wrapText="1"/>
    </xf>
    <xf numFmtId="0" fontId="13" fillId="2" borderId="1" xfId="0" applyFont="1" applyFill="1" applyBorder="1" applyAlignment="1">
      <alignment vertical="center"/>
    </xf>
    <xf numFmtId="0" fontId="13" fillId="2" borderId="24" xfId="0" applyFont="1" applyFill="1" applyBorder="1" applyAlignment="1">
      <alignment vertical="center"/>
    </xf>
    <xf numFmtId="3" fontId="18" fillId="0" borderId="1" xfId="0" applyNumberFormat="1" applyFont="1" applyBorder="1" applyAlignment="1">
      <alignment horizontal="right" vertical="center" wrapText="1"/>
    </xf>
    <xf numFmtId="3" fontId="18" fillId="5" borderId="1" xfId="0" applyNumberFormat="1" applyFont="1" applyFill="1" applyBorder="1" applyAlignment="1">
      <alignment horizontal="right" vertical="center" wrapText="1"/>
    </xf>
    <xf numFmtId="4" fontId="18" fillId="0" borderId="1" xfId="0" applyNumberFormat="1" applyFont="1" applyBorder="1" applyAlignment="1">
      <alignment horizontal="right" vertical="center"/>
    </xf>
    <xf numFmtId="0" fontId="18" fillId="2" borderId="1" xfId="9" applyFont="1" applyFill="1" applyBorder="1" applyAlignment="1">
      <alignment vertical="center" wrapText="1"/>
    </xf>
    <xf numFmtId="0" fontId="18" fillId="0" borderId="1" xfId="2" applyFont="1" applyBorder="1" applyAlignment="1">
      <alignment horizontal="left" vertical="center" wrapText="1"/>
    </xf>
    <xf numFmtId="165" fontId="18" fillId="0" borderId="1" xfId="0" applyNumberFormat="1" applyFont="1" applyBorder="1" applyAlignment="1">
      <alignment vertical="center"/>
    </xf>
    <xf numFmtId="0" fontId="18" fillId="0" borderId="1" xfId="3" applyFont="1" applyBorder="1" applyAlignment="1">
      <alignment horizontal="left" vertical="center" wrapText="1"/>
    </xf>
    <xf numFmtId="164" fontId="18" fillId="0" borderId="1" xfId="4" applyFont="1" applyFill="1" applyBorder="1" applyAlignment="1">
      <alignment vertical="center"/>
    </xf>
    <xf numFmtId="164" fontId="18" fillId="0" borderId="1" xfId="4" applyFont="1" applyFill="1" applyBorder="1" applyAlignment="1">
      <alignment horizontal="right" vertical="center"/>
    </xf>
    <xf numFmtId="4" fontId="18" fillId="0" borderId="1" xfId="0" applyNumberFormat="1" applyFont="1" applyBorder="1" applyAlignment="1">
      <alignment vertical="center"/>
    </xf>
    <xf numFmtId="0" fontId="18" fillId="0" borderId="1" xfId="3" applyFont="1" applyBorder="1" applyAlignment="1">
      <alignment vertical="center" wrapText="1"/>
    </xf>
    <xf numFmtId="164" fontId="18" fillId="0" borderId="1" xfId="0" applyNumberFormat="1" applyFont="1" applyBorder="1" applyAlignment="1">
      <alignment vertical="center"/>
    </xf>
    <xf numFmtId="164" fontId="18" fillId="2" borderId="1" xfId="4" applyFont="1" applyFill="1" applyBorder="1" applyAlignment="1">
      <alignment vertical="center"/>
    </xf>
    <xf numFmtId="3" fontId="18" fillId="6" borderId="1" xfId="0" applyNumberFormat="1" applyFont="1" applyFill="1" applyBorder="1" applyAlignment="1">
      <alignment horizontal="right" vertical="center" wrapText="1"/>
    </xf>
    <xf numFmtId="164" fontId="18" fillId="0" borderId="1" xfId="1" applyFont="1" applyBorder="1" applyAlignment="1">
      <alignment horizontal="center" vertical="center" wrapText="1"/>
    </xf>
    <xf numFmtId="0" fontId="18" fillId="0" borderId="1" xfId="9" applyFont="1" applyFill="1" applyBorder="1" applyAlignment="1">
      <alignment vertical="center" wrapText="1"/>
    </xf>
    <xf numFmtId="165" fontId="18" fillId="4" borderId="1" xfId="0" applyNumberFormat="1" applyFont="1" applyFill="1" applyBorder="1" applyAlignment="1">
      <alignment vertical="center"/>
    </xf>
    <xf numFmtId="164" fontId="18" fillId="4" borderId="1" xfId="0" applyNumberFormat="1" applyFont="1" applyFill="1" applyBorder="1" applyAlignment="1">
      <alignment vertical="center"/>
    </xf>
    <xf numFmtId="0" fontId="18" fillId="2" borderId="1" xfId="9" applyFont="1" applyFill="1" applyBorder="1" applyAlignment="1">
      <alignment horizontal="left" vertical="center" wrapText="1"/>
    </xf>
    <xf numFmtId="0" fontId="18" fillId="4" borderId="1" xfId="9" applyFont="1" applyFill="1" applyBorder="1" applyAlignment="1">
      <alignment horizontal="left" vertical="center" wrapText="1"/>
    </xf>
    <xf numFmtId="3" fontId="18" fillId="4" borderId="1" xfId="2" applyNumberFormat="1" applyFont="1" applyFill="1" applyBorder="1" applyAlignment="1">
      <alignment horizontal="right" vertical="center"/>
    </xf>
    <xf numFmtId="0" fontId="18" fillId="2" borderId="1" xfId="0" applyFont="1" applyFill="1" applyBorder="1" applyAlignment="1">
      <alignment horizontal="left" vertical="top"/>
    </xf>
    <xf numFmtId="164" fontId="18" fillId="0" borderId="1" xfId="0" applyNumberFormat="1" applyFont="1" applyBorder="1" applyAlignment="1">
      <alignment horizontal="right"/>
    </xf>
    <xf numFmtId="0" fontId="18" fillId="2" borderId="1" xfId="0" applyFont="1" applyFill="1" applyBorder="1" applyAlignment="1">
      <alignment horizontal="center" vertical="top"/>
    </xf>
    <xf numFmtId="0" fontId="18" fillId="2" borderId="1" xfId="0" applyFont="1" applyFill="1" applyBorder="1" applyAlignment="1">
      <alignment horizontal="left" vertical="center" wrapText="1"/>
    </xf>
    <xf numFmtId="0" fontId="18" fillId="2" borderId="1" xfId="9" applyFont="1" applyFill="1" applyBorder="1" applyAlignment="1">
      <alignment vertical="top" wrapText="1"/>
    </xf>
    <xf numFmtId="37" fontId="16" fillId="0" borderId="0" xfId="0" applyNumberFormat="1" applyFont="1"/>
    <xf numFmtId="3" fontId="18" fillId="4" borderId="1" xfId="0" applyNumberFormat="1" applyFont="1" applyFill="1" applyBorder="1" applyAlignment="1">
      <alignment horizontal="right" vertical="center"/>
    </xf>
    <xf numFmtId="3" fontId="18" fillId="0" borderId="1" xfId="2" applyNumberFormat="1" applyFont="1" applyBorder="1" applyAlignment="1">
      <alignment vertical="center" wrapText="1"/>
    </xf>
    <xf numFmtId="164" fontId="18" fillId="2" borderId="1" xfId="0" applyNumberFormat="1" applyFont="1" applyFill="1" applyBorder="1" applyAlignment="1">
      <alignment horizontal="center" vertical="center"/>
    </xf>
    <xf numFmtId="165" fontId="18" fillId="0" borderId="1" xfId="8" applyNumberFormat="1" applyFont="1" applyFill="1" applyBorder="1" applyAlignment="1">
      <alignment vertical="center"/>
    </xf>
    <xf numFmtId="165" fontId="18" fillId="0" borderId="1" xfId="8" applyNumberFormat="1" applyFont="1" applyFill="1" applyBorder="1" applyAlignment="1">
      <alignment vertical="center" wrapText="1"/>
    </xf>
    <xf numFmtId="0" fontId="18" fillId="0" borderId="1" xfId="0" applyFont="1" applyBorder="1" applyAlignment="1">
      <alignment horizontal="left" vertical="center" wrapText="1"/>
    </xf>
    <xf numFmtId="43" fontId="18" fillId="0" borderId="1" xfId="8" applyFont="1" applyFill="1" applyBorder="1" applyAlignment="1">
      <alignment vertical="center" wrapText="1"/>
    </xf>
    <xf numFmtId="43" fontId="18" fillId="0" borderId="1" xfId="8" applyFont="1" applyFill="1" applyBorder="1" applyAlignment="1">
      <alignment horizontal="center" vertical="center"/>
    </xf>
    <xf numFmtId="165" fontId="18" fillId="0" borderId="1" xfId="8" applyNumberFormat="1" applyFont="1" applyFill="1" applyBorder="1" applyAlignment="1">
      <alignment horizontal="center" vertical="center"/>
    </xf>
    <xf numFmtId="0" fontId="19" fillId="3" borderId="1" xfId="0" applyFont="1" applyFill="1" applyBorder="1" applyAlignment="1">
      <alignment horizontal="center" vertical="center"/>
    </xf>
    <xf numFmtId="164" fontId="19" fillId="3" borderId="1" xfId="0" applyNumberFormat="1" applyFont="1" applyFill="1" applyBorder="1" applyAlignment="1">
      <alignment vertical="center"/>
    </xf>
    <xf numFmtId="164" fontId="19" fillId="3" borderId="1" xfId="0" applyNumberFormat="1" applyFont="1" applyFill="1" applyBorder="1" applyAlignment="1">
      <alignment horizontal="right" vertical="center"/>
    </xf>
    <xf numFmtId="164" fontId="16" fillId="0" borderId="0" xfId="0" applyNumberFormat="1" applyFont="1" applyAlignment="1">
      <alignment vertical="center"/>
    </xf>
    <xf numFmtId="164" fontId="16" fillId="0" borderId="0" xfId="0" applyNumberFormat="1" applyFont="1" applyAlignment="1">
      <alignment horizontal="right" vertical="center"/>
    </xf>
    <xf numFmtId="0" fontId="17" fillId="3" borderId="30" xfId="0" applyFont="1" applyFill="1" applyBorder="1" applyAlignment="1">
      <alignment horizontal="center" vertical="center"/>
    </xf>
    <xf numFmtId="0" fontId="17" fillId="3" borderId="10" xfId="0" applyFont="1" applyFill="1" applyBorder="1" applyAlignment="1">
      <alignment horizontal="center" vertical="center"/>
    </xf>
    <xf numFmtId="0" fontId="17" fillId="3" borderId="31" xfId="0" applyFont="1" applyFill="1" applyBorder="1" applyAlignment="1">
      <alignment horizontal="center" vertical="center"/>
    </xf>
    <xf numFmtId="0" fontId="17" fillId="3" borderId="32" xfId="0" applyFont="1" applyFill="1" applyBorder="1" applyAlignment="1">
      <alignment horizontal="center" vertical="center"/>
    </xf>
    <xf numFmtId="0" fontId="17" fillId="3" borderId="33" xfId="0" applyFont="1" applyFill="1" applyBorder="1" applyAlignment="1">
      <alignment horizontal="center" vertical="center"/>
    </xf>
    <xf numFmtId="0" fontId="18" fillId="0" borderId="34" xfId="0" applyFont="1" applyBorder="1" applyAlignment="1">
      <alignment horizontal="center" vertical="center"/>
    </xf>
    <xf numFmtId="3" fontId="18" fillId="0" borderId="35" xfId="2" applyNumberFormat="1" applyFont="1" applyBorder="1" applyAlignment="1">
      <alignment horizontal="right" vertical="center"/>
    </xf>
    <xf numFmtId="164" fontId="18" fillId="0" borderId="35" xfId="1" applyFont="1" applyFill="1" applyBorder="1" applyAlignment="1">
      <alignment horizontal="right" vertical="center"/>
    </xf>
    <xf numFmtId="164" fontId="18" fillId="0" borderId="35" xfId="1" applyFont="1" applyBorder="1" applyAlignment="1">
      <alignment horizontal="right" vertical="center"/>
    </xf>
    <xf numFmtId="0" fontId="18" fillId="4" borderId="34" xfId="0" applyFont="1" applyFill="1" applyBorder="1" applyAlignment="1">
      <alignment horizontal="center" vertical="center"/>
    </xf>
    <xf numFmtId="164" fontId="18" fillId="4" borderId="35" xfId="1" applyFont="1" applyFill="1" applyBorder="1" applyAlignment="1">
      <alignment horizontal="right" vertical="center"/>
    </xf>
    <xf numFmtId="3" fontId="18" fillId="2" borderId="35" xfId="0" applyNumberFormat="1" applyFont="1" applyFill="1" applyBorder="1" applyAlignment="1">
      <alignment horizontal="right" vertical="center"/>
    </xf>
    <xf numFmtId="3" fontId="18" fillId="2" borderId="0" xfId="0" applyNumberFormat="1" applyFont="1" applyFill="1" applyAlignment="1">
      <alignment horizontal="right" vertical="center"/>
    </xf>
    <xf numFmtId="3" fontId="18" fillId="0" borderId="35" xfId="0" applyNumberFormat="1" applyFont="1" applyBorder="1" applyAlignment="1">
      <alignment horizontal="right" vertical="center"/>
    </xf>
    <xf numFmtId="0" fontId="18" fillId="4" borderId="34" xfId="0" applyFont="1" applyFill="1" applyBorder="1" applyAlignment="1">
      <alignment vertical="center"/>
    </xf>
    <xf numFmtId="0" fontId="18" fillId="4" borderId="35" xfId="0" applyFont="1" applyFill="1" applyBorder="1" applyAlignment="1">
      <alignment horizontal="right" vertical="center"/>
    </xf>
    <xf numFmtId="3" fontId="18" fillId="0" borderId="35" xfId="2" applyNumberFormat="1" applyFont="1" applyBorder="1" applyAlignment="1">
      <alignment horizontal="right" vertical="center" wrapText="1"/>
    </xf>
    <xf numFmtId="0" fontId="18" fillId="2" borderId="34" xfId="0" applyFont="1" applyFill="1" applyBorder="1" applyAlignment="1">
      <alignment horizontal="center" vertical="center"/>
    </xf>
    <xf numFmtId="164" fontId="18" fillId="2" borderId="35" xfId="1" applyFont="1" applyFill="1" applyBorder="1" applyAlignment="1">
      <alignment horizontal="right" vertical="center"/>
    </xf>
    <xf numFmtId="3" fontId="18" fillId="2" borderId="35" xfId="2" applyNumberFormat="1" applyFont="1" applyFill="1" applyBorder="1" applyAlignment="1">
      <alignment horizontal="right" vertical="center"/>
    </xf>
    <xf numFmtId="3" fontId="18" fillId="2" borderId="0" xfId="2" applyNumberFormat="1" applyFont="1" applyFill="1" applyAlignment="1">
      <alignment horizontal="right" vertical="center"/>
    </xf>
    <xf numFmtId="164" fontId="18" fillId="2" borderId="35" xfId="4" applyFont="1" applyFill="1" applyBorder="1" applyAlignment="1">
      <alignment horizontal="right" vertical="center"/>
    </xf>
    <xf numFmtId="0" fontId="16" fillId="2" borderId="0" xfId="0" applyFont="1" applyFill="1"/>
    <xf numFmtId="164" fontId="18" fillId="2" borderId="0" xfId="4" applyFont="1" applyFill="1" applyBorder="1" applyAlignment="1">
      <alignment horizontal="right" vertical="center"/>
    </xf>
    <xf numFmtId="164" fontId="18" fillId="2" borderId="35" xfId="0" applyNumberFormat="1" applyFont="1" applyFill="1" applyBorder="1" applyAlignment="1">
      <alignment vertical="center"/>
    </xf>
    <xf numFmtId="164" fontId="18" fillId="0" borderId="35" xfId="4" applyFont="1" applyFill="1" applyBorder="1" applyAlignment="1">
      <alignment horizontal="right" vertical="center"/>
    </xf>
    <xf numFmtId="3" fontId="18" fillId="0" borderId="0" xfId="2" applyNumberFormat="1" applyFont="1" applyAlignment="1">
      <alignment horizontal="right" vertical="center"/>
    </xf>
    <xf numFmtId="164" fontId="18" fillId="0" borderId="0" xfId="4" applyFont="1" applyFill="1" applyBorder="1" applyAlignment="1">
      <alignment horizontal="right" vertical="center"/>
    </xf>
    <xf numFmtId="0" fontId="18" fillId="2" borderId="1" xfId="2" applyFont="1" applyFill="1" applyBorder="1" applyAlignment="1">
      <alignment vertical="center" wrapText="1"/>
    </xf>
    <xf numFmtId="3" fontId="18" fillId="4" borderId="35" xfId="2" applyNumberFormat="1" applyFont="1" applyFill="1" applyBorder="1" applyAlignment="1">
      <alignment horizontal="right" vertical="center"/>
    </xf>
    <xf numFmtId="0" fontId="18" fillId="4" borderId="1" xfId="9" applyFont="1" applyFill="1" applyBorder="1" applyAlignment="1">
      <alignment vertical="top" wrapText="1"/>
    </xf>
    <xf numFmtId="3" fontId="18" fillId="4" borderId="35" xfId="0" applyNumberFormat="1" applyFont="1" applyFill="1" applyBorder="1" applyAlignment="1">
      <alignment horizontal="right" vertical="center"/>
    </xf>
    <xf numFmtId="164" fontId="18" fillId="0" borderId="0" xfId="1" applyFont="1" applyFill="1" applyBorder="1" applyAlignment="1">
      <alignment horizontal="right" vertical="center"/>
    </xf>
    <xf numFmtId="0" fontId="19" fillId="3" borderId="36" xfId="0" applyFont="1" applyFill="1" applyBorder="1" applyAlignment="1">
      <alignment horizontal="center" vertical="center"/>
    </xf>
    <xf numFmtId="0" fontId="19" fillId="3" borderId="7" xfId="0" applyFont="1" applyFill="1" applyBorder="1" applyAlignment="1">
      <alignment horizontal="center" vertical="center"/>
    </xf>
    <xf numFmtId="164" fontId="19" fillId="3" borderId="7" xfId="0" applyNumberFormat="1" applyFont="1" applyFill="1" applyBorder="1" applyAlignment="1">
      <alignment vertical="center"/>
    </xf>
    <xf numFmtId="164" fontId="19" fillId="3" borderId="37" xfId="0" applyNumberFormat="1" applyFont="1" applyFill="1" applyBorder="1" applyAlignment="1">
      <alignment horizontal="right" vertical="center"/>
    </xf>
  </cellXfs>
  <cellStyles count="10">
    <cellStyle name="Comma" xfId="8" builtinId="3"/>
    <cellStyle name="Comma [0]" xfId="1" builtinId="6"/>
    <cellStyle name="Comma [0] 2" xfId="7" xr:uid="{00000000-0005-0000-0000-000001000000}"/>
    <cellStyle name="Comma [0] 2 2" xfId="4" xr:uid="{00000000-0005-0000-0000-000002000000}"/>
    <cellStyle name="Comma [0] 3" xfId="5" xr:uid="{00000000-0005-0000-0000-000003000000}"/>
    <cellStyle name="Hyperlink" xfId="9" builtinId="8"/>
    <cellStyle name="Normal" xfId="0" builtinId="0"/>
    <cellStyle name="Normal 2" xfId="2" xr:uid="{00000000-0005-0000-0000-000005000000}"/>
    <cellStyle name="Normal 2 2" xfId="3" xr:uid="{00000000-0005-0000-0000-000006000000}"/>
    <cellStyle name="Normal 4" xfId="6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sirup.lkpp.go.id/sirup/home/detailPaketPenyediaPublic2017/32700493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sirup.lkpp.go.id/sirup/home/detailPaketPenyediaPublic2017/3270049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5"/>
  <sheetViews>
    <sheetView view="pageBreakPreview" zoomScale="70" zoomScaleNormal="100" zoomScaleSheetLayoutView="70" workbookViewId="0">
      <selection activeCell="F10" sqref="F10"/>
    </sheetView>
  </sheetViews>
  <sheetFormatPr defaultColWidth="9.109375" defaultRowHeight="15" x14ac:dyDescent="0.25"/>
  <cols>
    <col min="1" max="1" width="4.6640625" style="2" customWidth="1"/>
    <col min="2" max="2" width="36.44140625" style="2" bestFit="1" customWidth="1"/>
    <col min="3" max="3" width="38.33203125" style="2" customWidth="1"/>
    <col min="4" max="4" width="20.6640625" style="2" customWidth="1"/>
    <col min="5" max="5" width="22.33203125" style="2" customWidth="1"/>
    <col min="6" max="6" width="20" style="2" customWidth="1"/>
    <col min="7" max="7" width="16.88671875" style="2" bestFit="1" customWidth="1"/>
    <col min="8" max="8" width="20.33203125" style="2" customWidth="1"/>
    <col min="9" max="9" width="28.44140625" style="2" bestFit="1" customWidth="1"/>
    <col min="10" max="10" width="20" style="2" customWidth="1"/>
    <col min="11" max="11" width="18" style="2" customWidth="1"/>
    <col min="12" max="12" width="22.88671875" style="2" customWidth="1"/>
    <col min="13" max="16384" width="9.109375" style="1"/>
  </cols>
  <sheetData>
    <row r="1" spans="1:12" ht="24.75" customHeight="1" x14ac:dyDescent="0.25">
      <c r="A1" s="88" t="s">
        <v>16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</row>
    <row r="2" spans="1:12" ht="15.6" thickBot="1" x14ac:dyDescent="0.3"/>
    <row r="3" spans="1:12" ht="23.25" customHeight="1" thickTop="1" x14ac:dyDescent="0.25">
      <c r="A3" s="89" t="s">
        <v>0</v>
      </c>
      <c r="B3" s="91" t="s">
        <v>1</v>
      </c>
      <c r="C3" s="91" t="s">
        <v>2</v>
      </c>
      <c r="D3" s="91" t="s">
        <v>3</v>
      </c>
      <c r="E3" s="91"/>
      <c r="F3" s="91"/>
      <c r="G3" s="91"/>
      <c r="H3" s="91" t="s">
        <v>8</v>
      </c>
      <c r="I3" s="91"/>
      <c r="J3" s="91"/>
      <c r="K3" s="91"/>
      <c r="L3" s="93" t="s">
        <v>9</v>
      </c>
    </row>
    <row r="4" spans="1:12" ht="25.5" customHeight="1" thickBot="1" x14ac:dyDescent="0.3">
      <c r="A4" s="90"/>
      <c r="B4" s="92"/>
      <c r="C4" s="92"/>
      <c r="D4" s="3" t="s">
        <v>4</v>
      </c>
      <c r="E4" s="3" t="s">
        <v>5</v>
      </c>
      <c r="F4" s="3" t="s">
        <v>6</v>
      </c>
      <c r="G4" s="3" t="s">
        <v>7</v>
      </c>
      <c r="H4" s="3" t="s">
        <v>4</v>
      </c>
      <c r="I4" s="3" t="s">
        <v>5</v>
      </c>
      <c r="J4" s="3" t="s">
        <v>6</v>
      </c>
      <c r="K4" s="3" t="s">
        <v>7</v>
      </c>
      <c r="L4" s="94"/>
    </row>
    <row r="5" spans="1:12" ht="58.5" customHeight="1" x14ac:dyDescent="0.25">
      <c r="A5" s="4">
        <v>1</v>
      </c>
      <c r="B5" s="5" t="s">
        <v>10</v>
      </c>
      <c r="C5" s="6" t="s">
        <v>17</v>
      </c>
      <c r="D5" s="7"/>
      <c r="E5" s="8"/>
      <c r="F5" s="9">
        <v>1845000000</v>
      </c>
      <c r="G5" s="7"/>
      <c r="H5" s="8"/>
      <c r="I5" s="8"/>
      <c r="J5" s="9">
        <v>1812100000</v>
      </c>
      <c r="K5" s="10"/>
      <c r="L5" s="11">
        <v>1744000000</v>
      </c>
    </row>
    <row r="6" spans="1:12" ht="75" x14ac:dyDescent="0.25">
      <c r="A6" s="12">
        <f>A5+1</f>
        <v>2</v>
      </c>
      <c r="B6" s="13" t="s">
        <v>10</v>
      </c>
      <c r="C6" s="14" t="s">
        <v>18</v>
      </c>
      <c r="D6" s="15"/>
      <c r="E6" s="16"/>
      <c r="F6" s="17">
        <v>2187500000</v>
      </c>
      <c r="G6" s="15"/>
      <c r="H6" s="18"/>
      <c r="I6" s="16"/>
      <c r="J6" s="19">
        <v>2170000000</v>
      </c>
      <c r="K6" s="18"/>
      <c r="L6" s="20">
        <v>2104375000</v>
      </c>
    </row>
    <row r="7" spans="1:12" s="23" customFormat="1" ht="15.75" customHeight="1" x14ac:dyDescent="0.3">
      <c r="A7" s="21"/>
      <c r="B7" s="84"/>
      <c r="C7" s="21"/>
      <c r="D7" s="21"/>
      <c r="E7" s="21"/>
      <c r="F7" s="21"/>
      <c r="G7" s="21"/>
      <c r="H7" s="21"/>
      <c r="I7" s="21"/>
      <c r="J7" s="21"/>
      <c r="K7" s="21"/>
      <c r="L7" s="22"/>
    </row>
    <row r="8" spans="1:12" ht="42" customHeight="1" x14ac:dyDescent="0.25">
      <c r="A8" s="24">
        <v>1</v>
      </c>
      <c r="B8" s="25" t="s">
        <v>11</v>
      </c>
      <c r="C8" s="26" t="s">
        <v>19</v>
      </c>
      <c r="D8" s="27"/>
      <c r="E8" s="28">
        <v>5762067000</v>
      </c>
      <c r="F8" s="29"/>
      <c r="G8" s="29"/>
      <c r="H8" s="30"/>
      <c r="I8" s="31">
        <v>5762000000</v>
      </c>
      <c r="J8" s="32"/>
      <c r="K8" s="32"/>
      <c r="L8" s="33">
        <v>5094521000</v>
      </c>
    </row>
    <row r="9" spans="1:12" ht="42" customHeight="1" x14ac:dyDescent="0.25">
      <c r="A9" s="24">
        <v>2</v>
      </c>
      <c r="B9" s="34" t="s">
        <v>11</v>
      </c>
      <c r="C9" s="35" t="s">
        <v>20</v>
      </c>
      <c r="D9" s="36"/>
      <c r="E9" s="37">
        <v>8125000000</v>
      </c>
      <c r="F9" s="38"/>
      <c r="G9" s="38"/>
      <c r="H9" s="36"/>
      <c r="I9" s="39">
        <v>8124972000</v>
      </c>
      <c r="J9" s="40"/>
      <c r="K9" s="40"/>
      <c r="L9" s="41">
        <v>6503449000</v>
      </c>
    </row>
    <row r="10" spans="1:12" ht="42" customHeight="1" x14ac:dyDescent="0.25">
      <c r="A10" s="24">
        <v>3</v>
      </c>
      <c r="B10" s="34" t="s">
        <v>11</v>
      </c>
      <c r="C10" s="42" t="s">
        <v>21</v>
      </c>
      <c r="D10" s="37"/>
      <c r="E10" s="43">
        <v>6187500000</v>
      </c>
      <c r="F10" s="38"/>
      <c r="G10" s="38"/>
      <c r="H10" s="44"/>
      <c r="I10" s="43">
        <v>6187500000</v>
      </c>
      <c r="J10" s="40"/>
      <c r="K10" s="40"/>
      <c r="L10" s="41">
        <v>5999994000</v>
      </c>
    </row>
    <row r="11" spans="1:12" ht="42" customHeight="1" x14ac:dyDescent="0.25">
      <c r="A11" s="24">
        <v>4</v>
      </c>
      <c r="B11" s="34" t="s">
        <v>11</v>
      </c>
      <c r="C11" s="42" t="s">
        <v>22</v>
      </c>
      <c r="D11" s="37"/>
      <c r="E11" s="43">
        <v>8819000000</v>
      </c>
      <c r="F11" s="45"/>
      <c r="G11" s="45"/>
      <c r="H11" s="39"/>
      <c r="I11" s="43">
        <v>8819000000</v>
      </c>
      <c r="J11" s="40"/>
      <c r="K11" s="40"/>
      <c r="L11" s="41">
        <v>6359094000</v>
      </c>
    </row>
    <row r="12" spans="1:12" ht="42" customHeight="1" x14ac:dyDescent="0.25">
      <c r="A12" s="24">
        <v>5</v>
      </c>
      <c r="B12" s="34" t="s">
        <v>11</v>
      </c>
      <c r="C12" s="46" t="s">
        <v>23</v>
      </c>
      <c r="D12" s="37"/>
      <c r="E12" s="43">
        <v>21600000000</v>
      </c>
      <c r="F12" s="45"/>
      <c r="G12" s="45"/>
      <c r="H12" s="44"/>
      <c r="I12" s="43">
        <v>21495630000</v>
      </c>
      <c r="J12" s="40"/>
      <c r="K12" s="40"/>
      <c r="L12" s="41">
        <v>20399232000</v>
      </c>
    </row>
    <row r="13" spans="1:12" ht="42" customHeight="1" x14ac:dyDescent="0.25">
      <c r="A13" s="24">
        <v>6</v>
      </c>
      <c r="B13" s="34" t="s">
        <v>11</v>
      </c>
      <c r="C13" s="47" t="s">
        <v>24</v>
      </c>
      <c r="D13" s="36"/>
      <c r="E13" s="44">
        <v>3500000000</v>
      </c>
      <c r="F13" s="45"/>
      <c r="G13" s="45"/>
      <c r="H13" s="36"/>
      <c r="I13" s="48">
        <v>3499997500</v>
      </c>
      <c r="J13" s="40"/>
      <c r="K13" s="40"/>
      <c r="L13" s="49">
        <v>2609303000</v>
      </c>
    </row>
    <row r="14" spans="1:12" ht="42" customHeight="1" x14ac:dyDescent="0.25">
      <c r="A14" s="24">
        <v>7</v>
      </c>
      <c r="B14" s="34" t="s">
        <v>11</v>
      </c>
      <c r="C14" s="47" t="s">
        <v>25</v>
      </c>
      <c r="D14" s="36"/>
      <c r="E14" s="44">
        <v>21950000000</v>
      </c>
      <c r="F14" s="50"/>
      <c r="G14" s="50"/>
      <c r="H14" s="36"/>
      <c r="I14" s="48">
        <v>21950000000</v>
      </c>
      <c r="J14" s="40"/>
      <c r="K14" s="40"/>
      <c r="L14" s="41">
        <v>16901500000</v>
      </c>
    </row>
    <row r="15" spans="1:12" ht="30" x14ac:dyDescent="0.25">
      <c r="A15" s="24">
        <v>8</v>
      </c>
      <c r="B15" s="34" t="s">
        <v>11</v>
      </c>
      <c r="C15" s="47" t="s">
        <v>26</v>
      </c>
      <c r="D15" s="36">
        <v>450000000</v>
      </c>
      <c r="E15" s="44"/>
      <c r="F15" s="45"/>
      <c r="G15" s="45"/>
      <c r="H15" s="36">
        <v>449974000</v>
      </c>
      <c r="I15" s="48"/>
      <c r="J15" s="36"/>
      <c r="K15" s="40"/>
      <c r="L15" s="49">
        <v>397732000</v>
      </c>
    </row>
    <row r="16" spans="1:12" ht="30" x14ac:dyDescent="0.25">
      <c r="A16" s="24">
        <v>9</v>
      </c>
      <c r="B16" s="34" t="s">
        <v>11</v>
      </c>
      <c r="C16" s="51" t="s">
        <v>27</v>
      </c>
      <c r="D16" s="50">
        <v>580000000</v>
      </c>
      <c r="E16" s="45"/>
      <c r="F16" s="45"/>
      <c r="G16" s="45"/>
      <c r="H16" s="44">
        <v>579999000</v>
      </c>
      <c r="I16" s="36"/>
      <c r="J16" s="40"/>
      <c r="K16" s="40"/>
      <c r="L16" s="52">
        <v>510124000</v>
      </c>
    </row>
    <row r="17" spans="1:12" ht="30" x14ac:dyDescent="0.25">
      <c r="A17" s="24">
        <v>10</v>
      </c>
      <c r="B17" s="34" t="s">
        <v>11</v>
      </c>
      <c r="C17" s="53" t="s">
        <v>28</v>
      </c>
      <c r="D17" s="50">
        <v>180000000</v>
      </c>
      <c r="E17" s="38"/>
      <c r="F17" s="38"/>
      <c r="G17" s="38"/>
      <c r="H17" s="44">
        <v>179875500</v>
      </c>
      <c r="I17" s="40"/>
      <c r="J17" s="36"/>
      <c r="K17" s="40"/>
      <c r="L17" s="52">
        <v>147657000</v>
      </c>
    </row>
    <row r="18" spans="1:12" ht="30" x14ac:dyDescent="0.25">
      <c r="A18" s="24">
        <v>11</v>
      </c>
      <c r="B18" s="34" t="s">
        <v>11</v>
      </c>
      <c r="C18" s="53" t="s">
        <v>29</v>
      </c>
      <c r="D18" s="50">
        <v>200000000</v>
      </c>
      <c r="E18" s="36"/>
      <c r="F18" s="54"/>
      <c r="G18" s="54"/>
      <c r="H18" s="44">
        <v>199911000</v>
      </c>
      <c r="I18" s="36"/>
      <c r="J18" s="36"/>
      <c r="K18" s="40"/>
      <c r="L18" s="52">
        <v>167200000</v>
      </c>
    </row>
    <row r="19" spans="1:12" ht="30" x14ac:dyDescent="0.25">
      <c r="A19" s="24">
        <v>12</v>
      </c>
      <c r="B19" s="55" t="s">
        <v>11</v>
      </c>
      <c r="C19" s="53" t="s">
        <v>30</v>
      </c>
      <c r="D19" s="50">
        <v>200000000</v>
      </c>
      <c r="E19" s="36"/>
      <c r="F19" s="38"/>
      <c r="G19" s="38"/>
      <c r="H19" s="50">
        <v>199911000</v>
      </c>
      <c r="I19" s="36"/>
      <c r="J19" s="36"/>
      <c r="K19" s="40"/>
      <c r="L19" s="52">
        <v>168720000</v>
      </c>
    </row>
    <row r="20" spans="1:12" ht="38.25" customHeight="1" x14ac:dyDescent="0.25">
      <c r="A20" s="24">
        <v>13</v>
      </c>
      <c r="B20" s="34" t="s">
        <v>11</v>
      </c>
      <c r="C20" s="53" t="s">
        <v>31</v>
      </c>
      <c r="D20" s="50">
        <v>580000000</v>
      </c>
      <c r="E20" s="36"/>
      <c r="F20" s="38"/>
      <c r="G20" s="38"/>
      <c r="H20" s="44">
        <v>579985000</v>
      </c>
      <c r="I20" s="36"/>
      <c r="J20" s="36"/>
      <c r="K20" s="40"/>
      <c r="L20" s="52">
        <v>517145000</v>
      </c>
    </row>
    <row r="21" spans="1:12" ht="38.25" customHeight="1" x14ac:dyDescent="0.25">
      <c r="A21" s="24">
        <v>14</v>
      </c>
      <c r="B21" s="13" t="s">
        <v>11</v>
      </c>
      <c r="C21" s="56" t="s">
        <v>32</v>
      </c>
      <c r="D21" s="57">
        <v>580000000</v>
      </c>
      <c r="E21" s="16"/>
      <c r="F21" s="58"/>
      <c r="G21" s="58"/>
      <c r="H21" s="19">
        <v>579993000</v>
      </c>
      <c r="I21" s="16"/>
      <c r="J21" s="16"/>
      <c r="K21" s="18"/>
      <c r="L21" s="59">
        <v>533767000</v>
      </c>
    </row>
    <row r="22" spans="1:12" s="23" customFormat="1" ht="15" customHeight="1" x14ac:dyDescent="0.3">
      <c r="A22" s="21"/>
      <c r="B22" s="84"/>
      <c r="C22" s="21"/>
      <c r="D22" s="21"/>
      <c r="E22" s="21"/>
      <c r="F22" s="21"/>
      <c r="G22" s="21"/>
      <c r="H22" s="21"/>
      <c r="I22" s="21"/>
      <c r="J22" s="21"/>
      <c r="K22" s="21"/>
      <c r="L22" s="22"/>
    </row>
    <row r="23" spans="1:12" ht="105" customHeight="1" x14ac:dyDescent="0.25">
      <c r="A23" s="24">
        <v>1</v>
      </c>
      <c r="B23" s="60" t="s">
        <v>12</v>
      </c>
      <c r="C23" s="61" t="s">
        <v>33</v>
      </c>
      <c r="D23" s="62">
        <v>1000000000</v>
      </c>
      <c r="E23" s="62"/>
      <c r="F23" s="63"/>
      <c r="G23" s="62"/>
      <c r="H23" s="64">
        <v>999994050</v>
      </c>
      <c r="I23" s="65"/>
      <c r="J23" s="63"/>
      <c r="K23" s="64"/>
      <c r="L23" s="66">
        <v>911421000</v>
      </c>
    </row>
    <row r="24" spans="1:12" s="23" customFormat="1" ht="15.75" customHeight="1" x14ac:dyDescent="0.3">
      <c r="A24" s="21"/>
      <c r="B24" s="84"/>
      <c r="C24" s="21"/>
      <c r="D24" s="21"/>
      <c r="E24" s="21"/>
      <c r="F24" s="21"/>
      <c r="G24" s="21"/>
      <c r="H24" s="21"/>
      <c r="I24" s="21"/>
      <c r="J24" s="21"/>
      <c r="K24" s="21"/>
      <c r="L24" s="22"/>
    </row>
    <row r="25" spans="1:12" ht="45" x14ac:dyDescent="0.25">
      <c r="A25" s="24">
        <v>1</v>
      </c>
      <c r="B25" s="25" t="s">
        <v>13</v>
      </c>
      <c r="C25" s="67" t="s">
        <v>34</v>
      </c>
      <c r="D25" s="29"/>
      <c r="E25" s="68">
        <v>270000000000</v>
      </c>
      <c r="F25" s="29"/>
      <c r="G25" s="29"/>
      <c r="H25" s="32"/>
      <c r="I25" s="68">
        <v>270000000000</v>
      </c>
      <c r="J25" s="32"/>
      <c r="K25" s="32"/>
      <c r="L25" s="69">
        <v>260167000000</v>
      </c>
    </row>
    <row r="26" spans="1:12" ht="62.25" customHeight="1" x14ac:dyDescent="0.25">
      <c r="A26" s="24">
        <v>2</v>
      </c>
      <c r="B26" s="34" t="s">
        <v>13</v>
      </c>
      <c r="C26" s="47" t="s">
        <v>35</v>
      </c>
      <c r="D26" s="36"/>
      <c r="E26" s="70">
        <v>81100000000</v>
      </c>
      <c r="F26" s="36"/>
      <c r="G26" s="36"/>
      <c r="H26" s="40"/>
      <c r="I26" s="39">
        <v>81099999999</v>
      </c>
      <c r="J26" s="40"/>
      <c r="K26" s="40"/>
      <c r="L26" s="71">
        <v>77774382000</v>
      </c>
    </row>
    <row r="27" spans="1:12" ht="30" x14ac:dyDescent="0.25">
      <c r="A27" s="24">
        <v>3</v>
      </c>
      <c r="B27" s="34" t="s">
        <v>13</v>
      </c>
      <c r="C27" s="47" t="s">
        <v>36</v>
      </c>
      <c r="D27" s="45"/>
      <c r="E27" s="44"/>
      <c r="F27" s="40">
        <v>3200000000</v>
      </c>
      <c r="G27" s="45"/>
      <c r="H27" s="36"/>
      <c r="I27" s="44"/>
      <c r="J27" s="40">
        <v>3100000000</v>
      </c>
      <c r="K27" s="40"/>
      <c r="L27" s="71">
        <v>3074700000</v>
      </c>
    </row>
    <row r="28" spans="1:12" ht="30" x14ac:dyDescent="0.25">
      <c r="A28" s="24">
        <v>4</v>
      </c>
      <c r="B28" s="13" t="s">
        <v>13</v>
      </c>
      <c r="C28" s="14" t="s">
        <v>37</v>
      </c>
      <c r="D28" s="17"/>
      <c r="E28" s="72"/>
      <c r="F28" s="16">
        <v>1340434000</v>
      </c>
      <c r="G28" s="16"/>
      <c r="H28" s="19"/>
      <c r="I28" s="73"/>
      <c r="J28" s="16">
        <v>1340405000</v>
      </c>
      <c r="K28" s="74"/>
      <c r="L28" s="75">
        <v>1325500000</v>
      </c>
    </row>
    <row r="29" spans="1:12" s="23" customFormat="1" ht="15.75" customHeight="1" x14ac:dyDescent="0.3">
      <c r="A29" s="21"/>
      <c r="B29" s="84"/>
      <c r="C29" s="21"/>
      <c r="D29" s="21"/>
      <c r="E29" s="21"/>
      <c r="F29" s="21"/>
      <c r="G29" s="21"/>
      <c r="H29" s="21"/>
      <c r="I29" s="21"/>
      <c r="J29" s="21"/>
      <c r="K29" s="21"/>
      <c r="L29" s="22"/>
    </row>
    <row r="30" spans="1:12" ht="37.5" customHeight="1" thickBot="1" x14ac:dyDescent="0.3">
      <c r="A30" s="24">
        <v>1</v>
      </c>
      <c r="B30" s="85" t="s">
        <v>14</v>
      </c>
      <c r="C30" s="77" t="s">
        <v>38</v>
      </c>
      <c r="D30" s="78">
        <v>205884000</v>
      </c>
      <c r="E30" s="76"/>
      <c r="F30" s="31"/>
      <c r="G30" s="79"/>
      <c r="H30" s="78">
        <v>205876000</v>
      </c>
      <c r="I30" s="76"/>
      <c r="J30" s="31"/>
      <c r="K30" s="76"/>
      <c r="L30" s="80">
        <v>204875000</v>
      </c>
    </row>
    <row r="31" spans="1:12" ht="42" customHeight="1" thickBot="1" x14ac:dyDescent="0.3">
      <c r="A31" s="86" t="s">
        <v>15</v>
      </c>
      <c r="B31" s="87"/>
      <c r="C31" s="87"/>
      <c r="D31" s="81">
        <f t="shared" ref="D31:L31" si="0">SUM(D5:D30)</f>
        <v>3975884000</v>
      </c>
      <c r="E31" s="81">
        <f t="shared" si="0"/>
        <v>427043567000</v>
      </c>
      <c r="F31" s="81">
        <f t="shared" si="0"/>
        <v>8572934000</v>
      </c>
      <c r="G31" s="81">
        <f t="shared" si="0"/>
        <v>0</v>
      </c>
      <c r="H31" s="81">
        <f t="shared" si="0"/>
        <v>3975518550</v>
      </c>
      <c r="I31" s="81">
        <f t="shared" si="0"/>
        <v>426939099499</v>
      </c>
      <c r="J31" s="81">
        <f t="shared" si="0"/>
        <v>8422505000</v>
      </c>
      <c r="K31" s="81">
        <f t="shared" si="0"/>
        <v>0</v>
      </c>
      <c r="L31" s="82">
        <f t="shared" si="0"/>
        <v>413615691000</v>
      </c>
    </row>
    <row r="32" spans="1:12" ht="15.6" thickTop="1" x14ac:dyDescent="0.25"/>
    <row r="33" spans="5:12" x14ac:dyDescent="0.25">
      <c r="G33" s="83"/>
      <c r="J33" s="83"/>
      <c r="L33" s="83"/>
    </row>
    <row r="35" spans="5:12" x14ac:dyDescent="0.25">
      <c r="E35" s="83"/>
      <c r="F35" s="83"/>
    </row>
  </sheetData>
  <mergeCells count="8">
    <mergeCell ref="A31:C31"/>
    <mergeCell ref="A1:L1"/>
    <mergeCell ref="A3:A4"/>
    <mergeCell ref="B3:B4"/>
    <mergeCell ref="C3:C4"/>
    <mergeCell ref="D3:G3"/>
    <mergeCell ref="H3:K3"/>
    <mergeCell ref="L3:L4"/>
  </mergeCells>
  <pageMargins left="0.31496062992125984" right="0.31496062992125984" top="0.74803149606299213" bottom="0.35433070866141736" header="0.31496062992125984" footer="0.31496062992125984"/>
  <pageSetup paperSize="14" scale="4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1E48FD-745F-4B36-8E29-CBD878CA910D}">
  <sheetPr>
    <pageSetUpPr fitToPage="1"/>
  </sheetPr>
  <dimension ref="A1:O68"/>
  <sheetViews>
    <sheetView topLeftCell="A10" zoomScale="70" zoomScaleNormal="70" workbookViewId="0">
      <selection activeCell="D16" sqref="D16"/>
    </sheetView>
  </sheetViews>
  <sheetFormatPr defaultRowHeight="14.4" x14ac:dyDescent="0.3"/>
  <cols>
    <col min="1" max="1" width="4.6640625" style="96" customWidth="1"/>
    <col min="2" max="2" width="50.5546875" style="96" customWidth="1"/>
    <col min="3" max="3" width="33" style="96" customWidth="1"/>
    <col min="4" max="4" width="17" style="96" customWidth="1"/>
    <col min="5" max="5" width="19" style="96" customWidth="1"/>
    <col min="6" max="6" width="19.109375" style="96" customWidth="1"/>
    <col min="7" max="7" width="16.6640625" style="96" bestFit="1" customWidth="1"/>
    <col min="8" max="8" width="18" style="96" customWidth="1"/>
    <col min="9" max="9" width="20.88671875" style="96" customWidth="1"/>
    <col min="10" max="10" width="20" style="96" customWidth="1"/>
    <col min="11" max="11" width="18" style="96" customWidth="1"/>
    <col min="12" max="12" width="18.5546875" style="96" customWidth="1"/>
    <col min="14" max="14" width="16.33203125" bestFit="1" customWidth="1"/>
    <col min="15" max="15" width="16.5546875" bestFit="1" customWidth="1"/>
  </cols>
  <sheetData>
    <row r="1" spans="1:15" ht="27.6" x14ac:dyDescent="0.3">
      <c r="A1" s="95" t="s">
        <v>39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</row>
    <row r="2" spans="1:15" ht="15" thickBot="1" x14ac:dyDescent="0.35"/>
    <row r="3" spans="1:15" ht="23.25" customHeight="1" thickTop="1" x14ac:dyDescent="0.3">
      <c r="A3" s="97" t="s">
        <v>0</v>
      </c>
      <c r="B3" s="98" t="s">
        <v>1</v>
      </c>
      <c r="C3" s="98" t="s">
        <v>2</v>
      </c>
      <c r="D3" s="98" t="s">
        <v>3</v>
      </c>
      <c r="E3" s="98"/>
      <c r="F3" s="98"/>
      <c r="G3" s="98"/>
      <c r="H3" s="98" t="s">
        <v>8</v>
      </c>
      <c r="I3" s="98"/>
      <c r="J3" s="98"/>
      <c r="K3" s="98"/>
      <c r="L3" s="99" t="s">
        <v>9</v>
      </c>
    </row>
    <row r="4" spans="1:15" ht="25.5" customHeight="1" thickBot="1" x14ac:dyDescent="0.35">
      <c r="A4" s="100"/>
      <c r="B4" s="101"/>
      <c r="C4" s="101"/>
      <c r="D4" s="102" t="s">
        <v>4</v>
      </c>
      <c r="E4" s="102" t="s">
        <v>5</v>
      </c>
      <c r="F4" s="102" t="s">
        <v>6</v>
      </c>
      <c r="G4" s="102" t="s">
        <v>7</v>
      </c>
      <c r="H4" s="102" t="s">
        <v>4</v>
      </c>
      <c r="I4" s="102" t="s">
        <v>5</v>
      </c>
      <c r="J4" s="102" t="s">
        <v>6</v>
      </c>
      <c r="K4" s="102" t="s">
        <v>7</v>
      </c>
      <c r="L4" s="103"/>
    </row>
    <row r="5" spans="1:15" ht="43.5" customHeight="1" x14ac:dyDescent="0.3">
      <c r="A5" s="104">
        <v>1</v>
      </c>
      <c r="B5" s="105" t="s">
        <v>10</v>
      </c>
      <c r="C5" s="106" t="s">
        <v>17</v>
      </c>
      <c r="D5" s="107"/>
      <c r="E5" s="108"/>
      <c r="F5" s="109">
        <v>1845000000</v>
      </c>
      <c r="G5" s="107"/>
      <c r="H5" s="108"/>
      <c r="I5" s="108"/>
      <c r="J5" s="109">
        <v>1812100000</v>
      </c>
      <c r="K5" s="110"/>
      <c r="L5" s="111">
        <v>1744000000</v>
      </c>
      <c r="O5" s="112"/>
    </row>
    <row r="6" spans="1:15" ht="55.2" x14ac:dyDescent="0.3">
      <c r="A6" s="113">
        <f>A5+1</f>
        <v>2</v>
      </c>
      <c r="B6" s="114" t="s">
        <v>10</v>
      </c>
      <c r="C6" s="115" t="s">
        <v>18</v>
      </c>
      <c r="D6" s="116"/>
      <c r="E6" s="117"/>
      <c r="F6" s="118">
        <v>2187500000</v>
      </c>
      <c r="G6" s="116"/>
      <c r="H6" s="119"/>
      <c r="I6" s="117"/>
      <c r="J6" s="120">
        <v>2170000000</v>
      </c>
      <c r="K6" s="119"/>
      <c r="L6" s="121">
        <v>2104375000</v>
      </c>
      <c r="N6" s="112"/>
      <c r="O6" s="112"/>
    </row>
    <row r="7" spans="1:15" x14ac:dyDescent="0.3">
      <c r="A7" s="122">
        <v>3</v>
      </c>
      <c r="B7" s="114" t="s">
        <v>10</v>
      </c>
      <c r="C7" s="115" t="s">
        <v>40</v>
      </c>
      <c r="D7" s="116"/>
      <c r="E7" s="117"/>
      <c r="F7" s="118">
        <v>2830000000</v>
      </c>
      <c r="G7" s="116"/>
      <c r="H7" s="119"/>
      <c r="I7" s="117"/>
      <c r="J7" s="120">
        <v>2830000000</v>
      </c>
      <c r="K7" s="119"/>
      <c r="L7" s="123">
        <v>2809250000</v>
      </c>
    </row>
    <row r="8" spans="1:15" s="127" customFormat="1" ht="15.75" customHeight="1" x14ac:dyDescent="0.3">
      <c r="A8" s="124"/>
      <c r="B8" s="125"/>
      <c r="C8" s="125"/>
      <c r="D8" s="125"/>
      <c r="E8" s="125"/>
      <c r="F8" s="125"/>
      <c r="G8" s="125"/>
      <c r="H8" s="125"/>
      <c r="I8" s="125"/>
      <c r="J8" s="125"/>
      <c r="K8" s="125"/>
      <c r="L8" s="126"/>
      <c r="O8" s="128"/>
    </row>
    <row r="9" spans="1:15" s="133" customFormat="1" ht="15" customHeight="1" x14ac:dyDescent="0.3">
      <c r="A9" s="129">
        <v>4</v>
      </c>
      <c r="B9" s="130" t="s">
        <v>41</v>
      </c>
      <c r="C9" s="130" t="s">
        <v>42</v>
      </c>
      <c r="D9" s="130"/>
      <c r="E9" s="130"/>
      <c r="F9" s="131">
        <v>260400000</v>
      </c>
      <c r="G9" s="131"/>
      <c r="H9" s="131"/>
      <c r="I9" s="131"/>
      <c r="J9" s="131">
        <v>253304100</v>
      </c>
      <c r="K9" s="131"/>
      <c r="L9" s="132">
        <v>253108800</v>
      </c>
    </row>
    <row r="10" spans="1:15" s="133" customFormat="1" ht="15" customHeight="1" x14ac:dyDescent="0.3">
      <c r="A10" s="134"/>
      <c r="B10" s="135"/>
      <c r="C10" s="135"/>
      <c r="D10" s="135"/>
      <c r="E10" s="135"/>
      <c r="F10" s="135"/>
      <c r="G10" s="135"/>
      <c r="H10" s="135"/>
      <c r="I10" s="135"/>
      <c r="J10" s="135"/>
      <c r="K10" s="135"/>
      <c r="L10" s="126"/>
    </row>
    <row r="11" spans="1:15" s="127" customFormat="1" ht="13.8" x14ac:dyDescent="0.3">
      <c r="A11" s="136">
        <v>5</v>
      </c>
      <c r="B11" s="137" t="s">
        <v>43</v>
      </c>
      <c r="C11" s="137" t="s">
        <v>44</v>
      </c>
      <c r="D11" s="137"/>
      <c r="E11" s="138">
        <v>2302800000</v>
      </c>
      <c r="F11" s="138"/>
      <c r="G11" s="138"/>
      <c r="H11" s="138"/>
      <c r="I11" s="138">
        <v>2302800000</v>
      </c>
      <c r="J11" s="138"/>
      <c r="K11" s="138"/>
      <c r="L11" s="139">
        <v>2187649000</v>
      </c>
    </row>
    <row r="12" spans="1:15" s="127" customFormat="1" ht="27.6" x14ac:dyDescent="0.3">
      <c r="A12" s="136">
        <v>6</v>
      </c>
      <c r="B12" s="137" t="s">
        <v>43</v>
      </c>
      <c r="C12" s="140" t="s">
        <v>45</v>
      </c>
      <c r="D12" s="137"/>
      <c r="E12" s="138"/>
      <c r="F12" s="138">
        <v>665000000</v>
      </c>
      <c r="G12" s="138"/>
      <c r="H12" s="138"/>
      <c r="I12" s="138"/>
      <c r="J12" s="138">
        <v>664834500</v>
      </c>
      <c r="K12" s="138"/>
      <c r="L12" s="139">
        <v>640109250</v>
      </c>
    </row>
    <row r="13" spans="1:15" s="127" customFormat="1" ht="27.6" x14ac:dyDescent="0.3">
      <c r="A13" s="136">
        <v>7</v>
      </c>
      <c r="B13" s="137" t="s">
        <v>43</v>
      </c>
      <c r="C13" s="140" t="s">
        <v>46</v>
      </c>
      <c r="D13" s="137"/>
      <c r="E13" s="138"/>
      <c r="F13" s="138">
        <v>1140000000</v>
      </c>
      <c r="G13" s="138"/>
      <c r="H13" s="138"/>
      <c r="I13" s="138"/>
      <c r="J13" s="138">
        <v>1139859000</v>
      </c>
      <c r="K13" s="138"/>
      <c r="L13" s="139">
        <v>1099932300</v>
      </c>
    </row>
    <row r="14" spans="1:15" s="127" customFormat="1" ht="46.5" customHeight="1" x14ac:dyDescent="0.3">
      <c r="A14" s="136">
        <v>8</v>
      </c>
      <c r="B14" s="137" t="s">
        <v>43</v>
      </c>
      <c r="C14" s="140" t="s">
        <v>47</v>
      </c>
      <c r="D14" s="137"/>
      <c r="E14" s="138"/>
      <c r="F14" s="138">
        <v>1140000000</v>
      </c>
      <c r="G14" s="138"/>
      <c r="H14" s="138"/>
      <c r="I14" s="138"/>
      <c r="J14" s="138">
        <v>1139859000</v>
      </c>
      <c r="K14" s="138"/>
      <c r="L14" s="139">
        <v>1099932300</v>
      </c>
      <c r="O14" s="128"/>
    </row>
    <row r="15" spans="1:15" s="127" customFormat="1" ht="33" customHeight="1" thickBot="1" x14ac:dyDescent="0.35">
      <c r="A15" s="136">
        <v>9</v>
      </c>
      <c r="B15" s="137" t="s">
        <v>43</v>
      </c>
      <c r="C15" s="140" t="s">
        <v>48</v>
      </c>
      <c r="D15" s="137"/>
      <c r="E15" s="138">
        <v>843600000</v>
      </c>
      <c r="F15" s="138"/>
      <c r="G15" s="138"/>
      <c r="H15" s="138"/>
      <c r="I15" s="138">
        <v>843600000</v>
      </c>
      <c r="J15" s="138"/>
      <c r="K15" s="138"/>
      <c r="L15" s="139">
        <v>699295000</v>
      </c>
      <c r="O15" s="141"/>
    </row>
    <row r="16" spans="1:15" s="127" customFormat="1" ht="32.25" customHeight="1" thickTop="1" x14ac:dyDescent="0.3">
      <c r="A16" s="136">
        <v>10</v>
      </c>
      <c r="B16" s="137" t="s">
        <v>43</v>
      </c>
      <c r="C16" s="140" t="s">
        <v>49</v>
      </c>
      <c r="D16" s="137"/>
      <c r="E16" s="138">
        <v>955700000</v>
      </c>
      <c r="F16" s="138"/>
      <c r="G16" s="138"/>
      <c r="H16" s="138"/>
      <c r="I16" s="138">
        <v>955700000</v>
      </c>
      <c r="J16" s="138"/>
      <c r="K16" s="138"/>
      <c r="L16" s="139">
        <v>885679000</v>
      </c>
    </row>
    <row r="17" spans="1:14" s="127" customFormat="1" ht="27" customHeight="1" x14ac:dyDescent="0.3">
      <c r="A17" s="136">
        <v>11</v>
      </c>
      <c r="B17" s="137" t="s">
        <v>43</v>
      </c>
      <c r="C17" s="140" t="s">
        <v>50</v>
      </c>
      <c r="D17" s="137"/>
      <c r="E17" s="138">
        <v>2850000000</v>
      </c>
      <c r="F17" s="138"/>
      <c r="G17" s="138"/>
      <c r="H17" s="138"/>
      <c r="I17" s="138">
        <v>2850000000</v>
      </c>
      <c r="J17" s="138"/>
      <c r="K17" s="138"/>
      <c r="L17" s="139">
        <v>2531000000</v>
      </c>
    </row>
    <row r="18" spans="1:14" s="127" customFormat="1" ht="27" customHeight="1" x14ac:dyDescent="0.3">
      <c r="A18" s="136">
        <v>12</v>
      </c>
      <c r="B18" s="137" t="s">
        <v>43</v>
      </c>
      <c r="C18" s="140" t="s">
        <v>51</v>
      </c>
      <c r="D18" s="137"/>
      <c r="E18" s="138">
        <v>560400000</v>
      </c>
      <c r="F18" s="138"/>
      <c r="G18" s="138"/>
      <c r="H18" s="138"/>
      <c r="I18" s="138">
        <v>560330000</v>
      </c>
      <c r="J18" s="138"/>
      <c r="K18" s="138"/>
      <c r="L18" s="139">
        <v>447990000</v>
      </c>
    </row>
    <row r="19" spans="1:14" s="127" customFormat="1" ht="27.6" x14ac:dyDescent="0.3">
      <c r="A19" s="136">
        <v>13</v>
      </c>
      <c r="B19" s="137" t="s">
        <v>43</v>
      </c>
      <c r="C19" s="140" t="s">
        <v>51</v>
      </c>
      <c r="D19" s="137"/>
      <c r="E19" s="138">
        <v>280200000</v>
      </c>
      <c r="F19" s="138"/>
      <c r="G19" s="138"/>
      <c r="H19" s="138"/>
      <c r="I19" s="138">
        <v>280200000</v>
      </c>
      <c r="J19" s="138"/>
      <c r="K19" s="138"/>
      <c r="L19" s="139">
        <v>230491000</v>
      </c>
    </row>
    <row r="20" spans="1:14" s="127" customFormat="1" ht="41.4" x14ac:dyDescent="0.3">
      <c r="A20" s="136">
        <v>14</v>
      </c>
      <c r="B20" s="137" t="s">
        <v>43</v>
      </c>
      <c r="C20" s="140" t="s">
        <v>52</v>
      </c>
      <c r="D20" s="137"/>
      <c r="E20" s="138">
        <v>285000000</v>
      </c>
      <c r="F20" s="138"/>
      <c r="G20" s="138"/>
      <c r="H20" s="138"/>
      <c r="I20" s="138">
        <v>285000000</v>
      </c>
      <c r="J20" s="138"/>
      <c r="K20" s="138"/>
      <c r="L20" s="139">
        <v>250597000</v>
      </c>
    </row>
    <row r="21" spans="1:14" s="127" customFormat="1" ht="27.6" x14ac:dyDescent="0.3">
      <c r="A21" s="136">
        <v>15</v>
      </c>
      <c r="B21" s="137" t="s">
        <v>43</v>
      </c>
      <c r="C21" s="140" t="s">
        <v>53</v>
      </c>
      <c r="D21" s="137"/>
      <c r="E21" s="138">
        <v>284050000</v>
      </c>
      <c r="F21" s="138"/>
      <c r="G21" s="138"/>
      <c r="H21" s="138"/>
      <c r="I21" s="138">
        <v>284040000</v>
      </c>
      <c r="J21" s="138"/>
      <c r="K21" s="138"/>
      <c r="L21" s="139">
        <v>223135000</v>
      </c>
    </row>
    <row r="22" spans="1:14" s="127" customFormat="1" ht="27.6" x14ac:dyDescent="0.3">
      <c r="A22" s="136">
        <v>16</v>
      </c>
      <c r="B22" s="137" t="s">
        <v>43</v>
      </c>
      <c r="C22" s="140" t="s">
        <v>54</v>
      </c>
      <c r="D22" s="137"/>
      <c r="E22" s="138">
        <v>284050000</v>
      </c>
      <c r="F22" s="138"/>
      <c r="G22" s="138"/>
      <c r="H22" s="138"/>
      <c r="I22" s="138">
        <v>284020000</v>
      </c>
      <c r="J22" s="138"/>
      <c r="K22" s="138"/>
      <c r="L22" s="139">
        <v>243688000</v>
      </c>
      <c r="N22" s="128"/>
    </row>
    <row r="23" spans="1:14" s="127" customFormat="1" ht="27.6" x14ac:dyDescent="0.3">
      <c r="A23" s="136">
        <v>17</v>
      </c>
      <c r="B23" s="137" t="s">
        <v>43</v>
      </c>
      <c r="C23" s="140" t="s">
        <v>55</v>
      </c>
      <c r="D23" s="137"/>
      <c r="E23" s="138">
        <v>308750000</v>
      </c>
      <c r="F23" s="138"/>
      <c r="G23" s="138"/>
      <c r="H23" s="138"/>
      <c r="I23" s="138">
        <v>308750000</v>
      </c>
      <c r="J23" s="138"/>
      <c r="K23" s="138"/>
      <c r="L23" s="139">
        <v>239320000</v>
      </c>
    </row>
    <row r="24" spans="1:14" s="127" customFormat="1" ht="27.6" x14ac:dyDescent="0.3">
      <c r="A24" s="136">
        <v>18</v>
      </c>
      <c r="B24" s="137" t="s">
        <v>43</v>
      </c>
      <c r="C24" s="140" t="s">
        <v>56</v>
      </c>
      <c r="D24" s="137"/>
      <c r="E24" s="138">
        <v>284050000</v>
      </c>
      <c r="F24" s="138"/>
      <c r="G24" s="138"/>
      <c r="H24" s="138"/>
      <c r="I24" s="138">
        <v>284030000</v>
      </c>
      <c r="J24" s="138"/>
      <c r="K24" s="138"/>
      <c r="L24" s="139">
        <v>214343000</v>
      </c>
    </row>
    <row r="25" spans="1:14" s="127" customFormat="1" ht="27.6" x14ac:dyDescent="0.3">
      <c r="A25" s="136">
        <v>19</v>
      </c>
      <c r="B25" s="137" t="s">
        <v>43</v>
      </c>
      <c r="C25" s="140" t="s">
        <v>57</v>
      </c>
      <c r="D25" s="137"/>
      <c r="E25" s="138">
        <v>2137500000</v>
      </c>
      <c r="F25" s="138"/>
      <c r="G25" s="138"/>
      <c r="H25" s="138"/>
      <c r="I25" s="138">
        <v>2137500000</v>
      </c>
      <c r="J25" s="138"/>
      <c r="K25" s="138"/>
      <c r="L25" s="139">
        <v>1798961000</v>
      </c>
    </row>
    <row r="26" spans="1:14" s="127" customFormat="1" ht="27.6" x14ac:dyDescent="0.3">
      <c r="A26" s="136">
        <v>20</v>
      </c>
      <c r="B26" s="137" t="s">
        <v>43</v>
      </c>
      <c r="C26" s="140" t="s">
        <v>58</v>
      </c>
      <c r="D26" s="137"/>
      <c r="E26" s="138">
        <v>560500000</v>
      </c>
      <c r="F26" s="138"/>
      <c r="G26" s="138"/>
      <c r="H26" s="138"/>
      <c r="I26" s="138">
        <v>560500000</v>
      </c>
      <c r="J26" s="138"/>
      <c r="K26" s="138"/>
      <c r="L26" s="139">
        <v>492517000</v>
      </c>
    </row>
    <row r="27" spans="1:14" s="127" customFormat="1" ht="15" customHeight="1" x14ac:dyDescent="0.3">
      <c r="A27" s="134"/>
      <c r="B27" s="135"/>
      <c r="C27" s="135"/>
      <c r="D27" s="135"/>
      <c r="E27" s="135"/>
      <c r="F27" s="135"/>
      <c r="G27" s="135"/>
      <c r="H27" s="135"/>
      <c r="I27" s="135"/>
      <c r="J27" s="135"/>
      <c r="K27" s="135"/>
      <c r="L27" s="142"/>
    </row>
    <row r="28" spans="1:14" x14ac:dyDescent="0.3">
      <c r="A28" s="129">
        <v>21</v>
      </c>
      <c r="B28" s="143" t="s">
        <v>11</v>
      </c>
      <c r="C28" s="144" t="s">
        <v>19</v>
      </c>
      <c r="D28" s="145"/>
      <c r="E28" s="146">
        <v>5762067000</v>
      </c>
      <c r="F28" s="147"/>
      <c r="G28" s="147"/>
      <c r="H28" s="148"/>
      <c r="I28" s="149">
        <v>5762000000</v>
      </c>
      <c r="J28" s="150"/>
      <c r="K28" s="150"/>
      <c r="L28" s="151">
        <v>5094521000</v>
      </c>
    </row>
    <row r="29" spans="1:14" x14ac:dyDescent="0.3">
      <c r="A29" s="122">
        <v>22</v>
      </c>
      <c r="B29" s="152" t="s">
        <v>11</v>
      </c>
      <c r="C29" s="153" t="s">
        <v>20</v>
      </c>
      <c r="D29" s="154"/>
      <c r="E29" s="155">
        <v>8125000000</v>
      </c>
      <c r="F29" s="156"/>
      <c r="G29" s="156"/>
      <c r="H29" s="154"/>
      <c r="I29" s="157">
        <v>8124972000</v>
      </c>
      <c r="J29" s="158"/>
      <c r="K29" s="158"/>
      <c r="L29" s="159">
        <v>6503449000</v>
      </c>
    </row>
    <row r="30" spans="1:14" ht="27.6" x14ac:dyDescent="0.3">
      <c r="A30" s="129">
        <v>23</v>
      </c>
      <c r="B30" s="152" t="s">
        <v>11</v>
      </c>
      <c r="C30" s="160" t="s">
        <v>21</v>
      </c>
      <c r="D30" s="155"/>
      <c r="E30" s="161">
        <v>6187500000</v>
      </c>
      <c r="F30" s="156"/>
      <c r="G30" s="156"/>
      <c r="H30" s="157"/>
      <c r="I30" s="161">
        <v>6187500000</v>
      </c>
      <c r="J30" s="158"/>
      <c r="K30" s="158"/>
      <c r="L30" s="159">
        <v>5999994000</v>
      </c>
    </row>
    <row r="31" spans="1:14" ht="27.6" x14ac:dyDescent="0.3">
      <c r="A31" s="122">
        <v>24</v>
      </c>
      <c r="B31" s="152" t="s">
        <v>11</v>
      </c>
      <c r="C31" s="160" t="s">
        <v>22</v>
      </c>
      <c r="D31" s="155"/>
      <c r="E31" s="161">
        <v>8819000000</v>
      </c>
      <c r="F31" s="162"/>
      <c r="G31" s="162"/>
      <c r="H31" s="163"/>
      <c r="I31" s="161">
        <v>8819000000</v>
      </c>
      <c r="J31" s="158"/>
      <c r="K31" s="158"/>
      <c r="L31" s="159">
        <v>6359094000</v>
      </c>
    </row>
    <row r="32" spans="1:14" x14ac:dyDescent="0.3">
      <c r="A32" s="129">
        <v>25</v>
      </c>
      <c r="B32" s="152" t="s">
        <v>11</v>
      </c>
      <c r="C32" s="164" t="s">
        <v>23</v>
      </c>
      <c r="D32" s="155"/>
      <c r="E32" s="161">
        <v>21600000000</v>
      </c>
      <c r="F32" s="162"/>
      <c r="G32" s="162"/>
      <c r="H32" s="157"/>
      <c r="I32" s="161">
        <v>21495630000</v>
      </c>
      <c r="J32" s="158"/>
      <c r="K32" s="158"/>
      <c r="L32" s="159">
        <v>20399232000</v>
      </c>
    </row>
    <row r="33" spans="1:12" ht="27.6" x14ac:dyDescent="0.3">
      <c r="A33" s="122">
        <v>26</v>
      </c>
      <c r="B33" s="152" t="s">
        <v>11</v>
      </c>
      <c r="C33" s="165" t="s">
        <v>24</v>
      </c>
      <c r="D33" s="154"/>
      <c r="E33" s="157">
        <v>3500000000</v>
      </c>
      <c r="F33" s="162"/>
      <c r="G33" s="162"/>
      <c r="H33" s="154"/>
      <c r="I33" s="166">
        <v>3499997500</v>
      </c>
      <c r="J33" s="158"/>
      <c r="K33" s="158"/>
      <c r="L33" s="167">
        <v>2609303000</v>
      </c>
    </row>
    <row r="34" spans="1:12" ht="27.6" x14ac:dyDescent="0.3">
      <c r="A34" s="129">
        <v>27</v>
      </c>
      <c r="B34" s="152" t="s">
        <v>11</v>
      </c>
      <c r="C34" s="165" t="s">
        <v>25</v>
      </c>
      <c r="D34" s="154"/>
      <c r="E34" s="157">
        <v>21950000000</v>
      </c>
      <c r="F34" s="168"/>
      <c r="G34" s="168"/>
      <c r="H34" s="154"/>
      <c r="I34" s="166">
        <v>21950000000</v>
      </c>
      <c r="J34" s="158"/>
      <c r="K34" s="158"/>
      <c r="L34" s="159">
        <v>16901500000</v>
      </c>
    </row>
    <row r="35" spans="1:12" ht="27.6" x14ac:dyDescent="0.3">
      <c r="A35" s="122">
        <v>28</v>
      </c>
      <c r="B35" s="152" t="s">
        <v>11</v>
      </c>
      <c r="C35" s="165" t="s">
        <v>26</v>
      </c>
      <c r="D35" s="154">
        <v>450000000</v>
      </c>
      <c r="E35" s="157"/>
      <c r="F35" s="162"/>
      <c r="G35" s="162"/>
      <c r="H35" s="154">
        <v>449974000</v>
      </c>
      <c r="I35" s="166"/>
      <c r="J35" s="154"/>
      <c r="K35" s="158"/>
      <c r="L35" s="167">
        <v>397732000</v>
      </c>
    </row>
    <row r="36" spans="1:12" ht="27.6" x14ac:dyDescent="0.3">
      <c r="A36" s="129">
        <v>29</v>
      </c>
      <c r="B36" s="152" t="s">
        <v>11</v>
      </c>
      <c r="C36" s="169" t="s">
        <v>27</v>
      </c>
      <c r="D36" s="168">
        <v>580000000</v>
      </c>
      <c r="E36" s="162"/>
      <c r="F36" s="162"/>
      <c r="G36" s="162"/>
      <c r="H36" s="157">
        <v>579999000</v>
      </c>
      <c r="I36" s="154"/>
      <c r="J36" s="158"/>
      <c r="K36" s="158"/>
      <c r="L36" s="170">
        <v>510124000</v>
      </c>
    </row>
    <row r="37" spans="1:12" ht="27.6" x14ac:dyDescent="0.3">
      <c r="A37" s="122">
        <v>30</v>
      </c>
      <c r="B37" s="152" t="s">
        <v>11</v>
      </c>
      <c r="C37" s="171" t="s">
        <v>28</v>
      </c>
      <c r="D37" s="168">
        <v>180000000</v>
      </c>
      <c r="E37" s="156"/>
      <c r="F37" s="156"/>
      <c r="G37" s="156"/>
      <c r="H37" s="157">
        <v>179875500</v>
      </c>
      <c r="I37" s="158"/>
      <c r="J37" s="154"/>
      <c r="K37" s="158"/>
      <c r="L37" s="170">
        <v>147657000</v>
      </c>
    </row>
    <row r="38" spans="1:12" ht="27.6" x14ac:dyDescent="0.3">
      <c r="A38" s="129">
        <v>31</v>
      </c>
      <c r="B38" s="152" t="s">
        <v>11</v>
      </c>
      <c r="C38" s="171" t="s">
        <v>29</v>
      </c>
      <c r="D38" s="168">
        <v>200000000</v>
      </c>
      <c r="E38" s="154"/>
      <c r="F38" s="172"/>
      <c r="G38" s="172"/>
      <c r="H38" s="157">
        <v>199911000</v>
      </c>
      <c r="I38" s="154"/>
      <c r="J38" s="154"/>
      <c r="K38" s="158"/>
      <c r="L38" s="170">
        <v>167200000</v>
      </c>
    </row>
    <row r="39" spans="1:12" ht="27.6" x14ac:dyDescent="0.3">
      <c r="A39" s="122">
        <v>32</v>
      </c>
      <c r="B39" s="173" t="s">
        <v>11</v>
      </c>
      <c r="C39" s="171" t="s">
        <v>30</v>
      </c>
      <c r="D39" s="168">
        <v>200000000</v>
      </c>
      <c r="E39" s="154"/>
      <c r="F39" s="156"/>
      <c r="G39" s="156"/>
      <c r="H39" s="168">
        <v>199911000</v>
      </c>
      <c r="I39" s="154"/>
      <c r="J39" s="154"/>
      <c r="K39" s="158"/>
      <c r="L39" s="170">
        <v>168720000</v>
      </c>
    </row>
    <row r="40" spans="1:12" ht="27.6" x14ac:dyDescent="0.3">
      <c r="A40" s="129">
        <v>33</v>
      </c>
      <c r="B40" s="152" t="s">
        <v>11</v>
      </c>
      <c r="C40" s="171" t="s">
        <v>31</v>
      </c>
      <c r="D40" s="168">
        <v>580000000</v>
      </c>
      <c r="E40" s="154"/>
      <c r="F40" s="156"/>
      <c r="G40" s="156"/>
      <c r="H40" s="157">
        <v>579985000</v>
      </c>
      <c r="I40" s="154"/>
      <c r="J40" s="154"/>
      <c r="K40" s="158"/>
      <c r="L40" s="170">
        <v>517145000</v>
      </c>
    </row>
    <row r="41" spans="1:12" ht="27.6" x14ac:dyDescent="0.3">
      <c r="A41" s="122">
        <v>34</v>
      </c>
      <c r="B41" s="114" t="s">
        <v>11</v>
      </c>
      <c r="C41" s="174" t="s">
        <v>32</v>
      </c>
      <c r="D41" s="175">
        <v>580000000</v>
      </c>
      <c r="E41" s="117"/>
      <c r="F41" s="176"/>
      <c r="G41" s="176"/>
      <c r="H41" s="120">
        <v>579993000</v>
      </c>
      <c r="I41" s="117"/>
      <c r="J41" s="117"/>
      <c r="K41" s="119"/>
      <c r="L41" s="177">
        <v>533767000</v>
      </c>
    </row>
    <row r="42" spans="1:12" x14ac:dyDescent="0.3">
      <c r="A42" s="129">
        <v>35</v>
      </c>
      <c r="B42" s="114" t="s">
        <v>11</v>
      </c>
      <c r="C42" s="174" t="s">
        <v>59</v>
      </c>
      <c r="D42" s="175"/>
      <c r="E42" s="117">
        <v>16325750000</v>
      </c>
      <c r="F42" s="176"/>
      <c r="G42" s="176"/>
      <c r="H42" s="120"/>
      <c r="I42" s="117">
        <v>16325729000</v>
      </c>
      <c r="J42" s="117"/>
      <c r="K42" s="119"/>
      <c r="L42" s="177">
        <v>15592201000</v>
      </c>
    </row>
    <row r="43" spans="1:12" x14ac:dyDescent="0.3">
      <c r="A43" s="122">
        <v>36</v>
      </c>
      <c r="B43" s="114" t="s">
        <v>11</v>
      </c>
      <c r="C43" s="174" t="s">
        <v>60</v>
      </c>
      <c r="D43" s="175"/>
      <c r="E43" s="117">
        <v>4950000000</v>
      </c>
      <c r="F43" s="176"/>
      <c r="G43" s="176"/>
      <c r="H43" s="120"/>
      <c r="I43" s="117">
        <v>4950000000</v>
      </c>
      <c r="J43" s="117"/>
      <c r="K43" s="119"/>
      <c r="L43" s="177">
        <v>4000000000</v>
      </c>
    </row>
    <row r="44" spans="1:12" ht="27.6" x14ac:dyDescent="0.3">
      <c r="A44" s="129">
        <v>37</v>
      </c>
      <c r="B44" s="114" t="s">
        <v>11</v>
      </c>
      <c r="C44" s="174" t="s">
        <v>61</v>
      </c>
      <c r="D44" s="175">
        <v>475000000</v>
      </c>
      <c r="E44" s="117"/>
      <c r="F44" s="176"/>
      <c r="G44" s="176"/>
      <c r="H44" s="120">
        <v>474999000</v>
      </c>
      <c r="I44" s="117"/>
      <c r="J44" s="117"/>
      <c r="K44" s="119"/>
      <c r="L44" s="177">
        <v>344970000</v>
      </c>
    </row>
    <row r="45" spans="1:12" ht="27.6" x14ac:dyDescent="0.3">
      <c r="A45" s="122">
        <v>38</v>
      </c>
      <c r="B45" s="114" t="s">
        <v>11</v>
      </c>
      <c r="C45" s="174" t="s">
        <v>62</v>
      </c>
      <c r="D45" s="175">
        <v>400000000</v>
      </c>
      <c r="E45" s="117"/>
      <c r="F45" s="176"/>
      <c r="G45" s="176"/>
      <c r="H45" s="120">
        <v>399952000</v>
      </c>
      <c r="I45" s="117"/>
      <c r="J45" s="117"/>
      <c r="K45" s="119"/>
      <c r="L45" s="177">
        <v>372374000</v>
      </c>
    </row>
    <row r="46" spans="1:12" ht="41.4" x14ac:dyDescent="0.3">
      <c r="A46" s="129">
        <v>39</v>
      </c>
      <c r="B46" s="114" t="s">
        <v>11</v>
      </c>
      <c r="C46" s="174" t="s">
        <v>63</v>
      </c>
      <c r="D46" s="175">
        <v>380000000</v>
      </c>
      <c r="E46" s="117"/>
      <c r="F46" s="176"/>
      <c r="G46" s="176"/>
      <c r="H46" s="120">
        <v>379886400</v>
      </c>
      <c r="I46" s="117"/>
      <c r="J46" s="117"/>
      <c r="K46" s="119"/>
      <c r="L46" s="177">
        <v>348013000</v>
      </c>
    </row>
    <row r="47" spans="1:12" ht="27.6" x14ac:dyDescent="0.3">
      <c r="A47" s="122">
        <v>40</v>
      </c>
      <c r="B47" s="114" t="s">
        <v>11</v>
      </c>
      <c r="C47" s="174" t="s">
        <v>64</v>
      </c>
      <c r="D47" s="175"/>
      <c r="E47" s="117">
        <v>8700000000</v>
      </c>
      <c r="F47" s="176"/>
      <c r="G47" s="176"/>
      <c r="H47" s="120"/>
      <c r="I47" s="117">
        <v>8699981000</v>
      </c>
      <c r="J47" s="117"/>
      <c r="K47" s="119"/>
      <c r="L47" s="177">
        <v>7199319000</v>
      </c>
    </row>
    <row r="48" spans="1:12" ht="27.6" x14ac:dyDescent="0.3">
      <c r="A48" s="129">
        <v>41</v>
      </c>
      <c r="B48" s="114" t="s">
        <v>11</v>
      </c>
      <c r="C48" s="174" t="s">
        <v>65</v>
      </c>
      <c r="D48" s="175">
        <v>900000000</v>
      </c>
      <c r="E48" s="117"/>
      <c r="F48" s="176"/>
      <c r="G48" s="176"/>
      <c r="H48" s="120">
        <v>896553000</v>
      </c>
      <c r="I48" s="117"/>
      <c r="J48" s="117"/>
      <c r="K48" s="119"/>
      <c r="L48" s="177">
        <v>779554000</v>
      </c>
    </row>
    <row r="49" spans="1:15" ht="27.6" x14ac:dyDescent="0.3">
      <c r="A49" s="122">
        <v>42</v>
      </c>
      <c r="B49" s="114" t="s">
        <v>11</v>
      </c>
      <c r="C49" s="174" t="s">
        <v>66</v>
      </c>
      <c r="D49" s="175"/>
      <c r="E49" s="117">
        <v>7390917000</v>
      </c>
      <c r="F49" s="176"/>
      <c r="G49" s="176"/>
      <c r="H49" s="120"/>
      <c r="I49" s="117">
        <v>7390917000</v>
      </c>
      <c r="J49" s="117"/>
      <c r="K49" s="119"/>
      <c r="L49" s="177">
        <v>5801485000</v>
      </c>
    </row>
    <row r="50" spans="1:15" s="127" customFormat="1" ht="15" customHeight="1" x14ac:dyDescent="0.3">
      <c r="A50" s="124"/>
      <c r="B50" s="125"/>
      <c r="C50" s="125"/>
      <c r="D50" s="125"/>
      <c r="E50" s="125"/>
      <c r="F50" s="125"/>
      <c r="G50" s="125"/>
      <c r="H50" s="125"/>
      <c r="I50" s="125"/>
      <c r="J50" s="125"/>
      <c r="K50" s="125"/>
      <c r="L50" s="126"/>
    </row>
    <row r="51" spans="1:15" ht="82.8" x14ac:dyDescent="0.3">
      <c r="A51" s="178">
        <v>43</v>
      </c>
      <c r="B51" s="179" t="s">
        <v>12</v>
      </c>
      <c r="C51" s="180" t="s">
        <v>33</v>
      </c>
      <c r="D51" s="181">
        <v>1000000000</v>
      </c>
      <c r="E51" s="181"/>
      <c r="F51" s="182"/>
      <c r="G51" s="181"/>
      <c r="H51" s="183">
        <v>999994050</v>
      </c>
      <c r="I51" s="184"/>
      <c r="J51" s="182"/>
      <c r="K51" s="183"/>
      <c r="L51" s="185">
        <v>911421000</v>
      </c>
      <c r="O51" s="186"/>
    </row>
    <row r="52" spans="1:15" x14ac:dyDescent="0.3">
      <c r="A52" s="187"/>
      <c r="B52" s="188"/>
      <c r="C52" s="189"/>
      <c r="D52" s="190"/>
      <c r="E52" s="190"/>
      <c r="F52" s="191"/>
      <c r="G52" s="190"/>
      <c r="H52" s="192"/>
      <c r="I52" s="193"/>
      <c r="J52" s="191"/>
      <c r="K52" s="192"/>
      <c r="L52" s="194"/>
    </row>
    <row r="53" spans="1:15" ht="69" x14ac:dyDescent="0.3">
      <c r="A53" s="122">
        <v>44</v>
      </c>
      <c r="B53" s="165" t="s">
        <v>67</v>
      </c>
      <c r="C53" s="171" t="s">
        <v>68</v>
      </c>
      <c r="D53" s="156"/>
      <c r="E53" s="156"/>
      <c r="F53" s="166">
        <v>387200000</v>
      </c>
      <c r="G53" s="156"/>
      <c r="H53" s="158"/>
      <c r="I53" s="154"/>
      <c r="J53" s="166">
        <v>362637000</v>
      </c>
      <c r="K53" s="158"/>
      <c r="L53" s="195">
        <v>242963000</v>
      </c>
    </row>
    <row r="54" spans="1:15" s="127" customFormat="1" ht="15.75" customHeight="1" x14ac:dyDescent="0.3">
      <c r="A54" s="124"/>
      <c r="B54" s="125"/>
      <c r="C54" s="125"/>
      <c r="D54" s="125"/>
      <c r="E54" s="125"/>
      <c r="F54" s="125"/>
      <c r="G54" s="125"/>
      <c r="H54" s="125"/>
      <c r="I54" s="125"/>
      <c r="J54" s="125"/>
      <c r="K54" s="125"/>
      <c r="L54" s="196"/>
    </row>
    <row r="55" spans="1:15" ht="41.4" x14ac:dyDescent="0.3">
      <c r="A55" s="129">
        <v>45</v>
      </c>
      <c r="B55" s="143" t="s">
        <v>13</v>
      </c>
      <c r="C55" s="197" t="s">
        <v>34</v>
      </c>
      <c r="D55" s="147"/>
      <c r="E55" s="198">
        <v>270000000000</v>
      </c>
      <c r="F55" s="147"/>
      <c r="G55" s="147"/>
      <c r="H55" s="150"/>
      <c r="I55" s="198">
        <v>270000000000</v>
      </c>
      <c r="J55" s="150"/>
      <c r="K55" s="150"/>
      <c r="L55" s="199">
        <v>260167000000</v>
      </c>
    </row>
    <row r="56" spans="1:15" ht="41.4" x14ac:dyDescent="0.3">
      <c r="A56" s="122">
        <v>46</v>
      </c>
      <c r="B56" s="152" t="s">
        <v>13</v>
      </c>
      <c r="C56" s="165" t="s">
        <v>35</v>
      </c>
      <c r="D56" s="154"/>
      <c r="E56" s="200">
        <v>81100000000</v>
      </c>
      <c r="F56" s="154"/>
      <c r="G56" s="154"/>
      <c r="H56" s="158"/>
      <c r="I56" s="157">
        <v>81099999999</v>
      </c>
      <c r="J56" s="158"/>
      <c r="K56" s="158"/>
      <c r="L56" s="123">
        <v>77774382000</v>
      </c>
    </row>
    <row r="57" spans="1:15" ht="27.6" x14ac:dyDescent="0.3">
      <c r="A57" s="129">
        <v>47</v>
      </c>
      <c r="B57" s="152" t="s">
        <v>13</v>
      </c>
      <c r="C57" s="165" t="s">
        <v>36</v>
      </c>
      <c r="D57" s="162"/>
      <c r="E57" s="157"/>
      <c r="F57" s="158">
        <v>3200000000</v>
      </c>
      <c r="G57" s="162"/>
      <c r="H57" s="154"/>
      <c r="I57" s="157"/>
      <c r="J57" s="158">
        <v>3100000000</v>
      </c>
      <c r="K57" s="158"/>
      <c r="L57" s="123">
        <v>3074700000</v>
      </c>
    </row>
    <row r="58" spans="1:15" x14ac:dyDescent="0.3">
      <c r="A58" s="201"/>
      <c r="B58" s="202"/>
      <c r="C58" s="203"/>
      <c r="D58" s="204"/>
      <c r="E58" s="205"/>
      <c r="F58" s="206"/>
      <c r="G58" s="206"/>
      <c r="H58" s="207"/>
      <c r="I58" s="208"/>
      <c r="J58" s="206"/>
      <c r="K58" s="206"/>
      <c r="L58" s="209"/>
    </row>
    <row r="59" spans="1:15" ht="27.6" x14ac:dyDescent="0.3">
      <c r="A59" s="113">
        <v>48</v>
      </c>
      <c r="B59" s="114" t="s">
        <v>69</v>
      </c>
      <c r="C59" s="115" t="s">
        <v>37</v>
      </c>
      <c r="D59" s="118"/>
      <c r="E59" s="210"/>
      <c r="F59" s="117">
        <v>1340434000</v>
      </c>
      <c r="G59" s="117"/>
      <c r="H59" s="120"/>
      <c r="I59" s="211"/>
      <c r="J59" s="117">
        <v>1340405000</v>
      </c>
      <c r="K59" s="212"/>
      <c r="L59" s="167">
        <v>1325500000</v>
      </c>
    </row>
    <row r="60" spans="1:15" s="127" customFormat="1" ht="15.75" customHeight="1" x14ac:dyDescent="0.3">
      <c r="A60" s="124"/>
      <c r="B60" s="125"/>
      <c r="C60" s="125"/>
      <c r="D60" s="125"/>
      <c r="E60" s="125"/>
      <c r="F60" s="125"/>
      <c r="G60" s="125"/>
      <c r="H60" s="125"/>
      <c r="I60" s="125"/>
      <c r="J60" s="125"/>
      <c r="K60" s="125"/>
      <c r="L60" s="126"/>
    </row>
    <row r="61" spans="1:15" x14ac:dyDescent="0.3">
      <c r="A61" s="129">
        <v>49</v>
      </c>
      <c r="B61" s="130" t="s">
        <v>14</v>
      </c>
      <c r="C61" s="213" t="s">
        <v>38</v>
      </c>
      <c r="D61" s="214">
        <v>205884000</v>
      </c>
      <c r="E61" s="130"/>
      <c r="F61" s="149"/>
      <c r="G61" s="131"/>
      <c r="H61" s="214">
        <v>205876000</v>
      </c>
      <c r="I61" s="130"/>
      <c r="J61" s="149"/>
      <c r="K61" s="130"/>
      <c r="L61" s="215">
        <v>204875000</v>
      </c>
    </row>
    <row r="62" spans="1:15" ht="28.2" thickBot="1" x14ac:dyDescent="0.35">
      <c r="A62" s="216">
        <v>50</v>
      </c>
      <c r="B62" s="217" t="s">
        <v>14</v>
      </c>
      <c r="C62" s="179" t="s">
        <v>70</v>
      </c>
      <c r="D62" s="218"/>
      <c r="E62" s="219">
        <v>15436607000</v>
      </c>
      <c r="F62" s="220"/>
      <c r="G62" s="221"/>
      <c r="H62" s="218"/>
      <c r="I62" s="221">
        <v>15230000000</v>
      </c>
      <c r="J62" s="220"/>
      <c r="K62" s="217"/>
      <c r="L62" s="222">
        <v>14163826000</v>
      </c>
    </row>
    <row r="63" spans="1:15" ht="21.75" customHeight="1" thickBot="1" x14ac:dyDescent="0.35">
      <c r="A63" s="223" t="s">
        <v>15</v>
      </c>
      <c r="B63" s="224"/>
      <c r="C63" s="224"/>
      <c r="D63" s="225">
        <f>SUM(D35:D62)</f>
        <v>6130884000</v>
      </c>
      <c r="E63" s="225">
        <f>SUM(E5:E62)</f>
        <v>491783441000</v>
      </c>
      <c r="F63" s="225">
        <f>SUM(F5:F62)</f>
        <v>14995534000</v>
      </c>
      <c r="G63" s="225">
        <f t="shared" ref="G63:K63" si="0">SUM(G5:G61)</f>
        <v>0</v>
      </c>
      <c r="H63" s="225">
        <f>SUM(H35:H62)</f>
        <v>6126908950</v>
      </c>
      <c r="I63" s="225">
        <f>SUM(I11:I62)</f>
        <v>491472196499</v>
      </c>
      <c r="J63" s="225">
        <f>SUM(J5:J62)</f>
        <v>14812998600</v>
      </c>
      <c r="K63" s="225">
        <f t="shared" si="0"/>
        <v>0</v>
      </c>
      <c r="L63" s="226">
        <f>SUM(L5:L62)</f>
        <v>478807393650</v>
      </c>
    </row>
    <row r="64" spans="1:15" ht="15" thickTop="1" x14ac:dyDescent="0.3"/>
    <row r="65" spans="4:12" x14ac:dyDescent="0.3">
      <c r="E65" s="227"/>
      <c r="G65" s="227"/>
      <c r="J65" s="227"/>
      <c r="L65" s="227"/>
    </row>
    <row r="66" spans="4:12" x14ac:dyDescent="0.3">
      <c r="D66" s="227"/>
      <c r="E66" s="227"/>
      <c r="I66" s="227"/>
    </row>
    <row r="67" spans="4:12" x14ac:dyDescent="0.3">
      <c r="E67" s="227"/>
      <c r="F67" s="227"/>
    </row>
    <row r="68" spans="4:12" x14ac:dyDescent="0.3">
      <c r="E68" s="227"/>
      <c r="J68" s="96" t="s">
        <v>71</v>
      </c>
    </row>
  </sheetData>
  <mergeCells count="8">
    <mergeCell ref="A63:C63"/>
    <mergeCell ref="A1:L1"/>
    <mergeCell ref="A3:A4"/>
    <mergeCell ref="B3:B4"/>
    <mergeCell ref="C3:C4"/>
    <mergeCell ref="D3:G3"/>
    <mergeCell ref="H3:K3"/>
    <mergeCell ref="L3:L4"/>
  </mergeCells>
  <pageMargins left="0.31496062992125984" right="0.31496062992125984" top="0.74803149606299213" bottom="0.35433070866141736" header="0.31496062992125984" footer="0.31496062992125984"/>
  <pageSetup paperSize="14" scale="6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5D293A-D43D-40D7-9CF0-5516B8F34AFC}">
  <sheetPr>
    <pageSetUpPr fitToPage="1"/>
  </sheetPr>
  <dimension ref="A1:O97"/>
  <sheetViews>
    <sheetView zoomScale="80" zoomScaleNormal="80" workbookViewId="0">
      <selection activeCell="C5" sqref="C5"/>
    </sheetView>
  </sheetViews>
  <sheetFormatPr defaultColWidth="9.109375" defaultRowHeight="14.4" x14ac:dyDescent="0.3"/>
  <cols>
    <col min="1" max="1" width="4.6640625" style="230" customWidth="1"/>
    <col min="2" max="2" width="50.5546875" style="230" customWidth="1"/>
    <col min="3" max="3" width="50.6640625" style="230" bestFit="1" customWidth="1"/>
    <col min="4" max="4" width="17" style="230" customWidth="1"/>
    <col min="5" max="5" width="19" style="230" customWidth="1"/>
    <col min="6" max="6" width="19.109375" style="230" customWidth="1"/>
    <col min="7" max="7" width="16.6640625" style="230" bestFit="1" customWidth="1"/>
    <col min="8" max="8" width="18" style="230" customWidth="1"/>
    <col min="9" max="9" width="20.88671875" style="230" customWidth="1"/>
    <col min="10" max="10" width="20" style="230" customWidth="1"/>
    <col min="11" max="11" width="18" style="230" customWidth="1"/>
    <col min="12" max="12" width="18.5546875" style="231" customWidth="1"/>
    <col min="13" max="13" width="9.109375" style="229"/>
    <col min="14" max="14" width="16.33203125" style="229" bestFit="1" customWidth="1"/>
    <col min="15" max="15" width="16.5546875" style="229" bestFit="1" customWidth="1"/>
    <col min="16" max="16384" width="9.109375" style="229"/>
  </cols>
  <sheetData>
    <row r="1" spans="1:15" ht="27.6" x14ac:dyDescent="0.3">
      <c r="A1" s="228" t="s">
        <v>95</v>
      </c>
      <c r="B1" s="228"/>
      <c r="C1" s="228"/>
      <c r="D1" s="228"/>
      <c r="E1" s="228"/>
      <c r="F1" s="228"/>
      <c r="G1" s="228"/>
      <c r="H1" s="228"/>
      <c r="I1" s="228"/>
      <c r="J1" s="228"/>
      <c r="K1" s="228"/>
      <c r="L1" s="228"/>
    </row>
    <row r="2" spans="1:15" ht="15" thickBot="1" x14ac:dyDescent="0.35"/>
    <row r="3" spans="1:15" ht="23.25" customHeight="1" thickTop="1" x14ac:dyDescent="0.3">
      <c r="A3" s="232" t="s">
        <v>0</v>
      </c>
      <c r="B3" s="233" t="s">
        <v>1</v>
      </c>
      <c r="C3" s="233" t="s">
        <v>2</v>
      </c>
      <c r="D3" s="233" t="s">
        <v>3</v>
      </c>
      <c r="E3" s="233"/>
      <c r="F3" s="233"/>
      <c r="G3" s="233"/>
      <c r="H3" s="233" t="s">
        <v>8</v>
      </c>
      <c r="I3" s="233"/>
      <c r="J3" s="233"/>
      <c r="K3" s="233"/>
      <c r="L3" s="234" t="s">
        <v>9</v>
      </c>
    </row>
    <row r="4" spans="1:15" ht="25.5" customHeight="1" x14ac:dyDescent="0.3">
      <c r="A4" s="235"/>
      <c r="B4" s="236"/>
      <c r="C4" s="236"/>
      <c r="D4" s="237" t="s">
        <v>4</v>
      </c>
      <c r="E4" s="237" t="s">
        <v>5</v>
      </c>
      <c r="F4" s="237" t="s">
        <v>6</v>
      </c>
      <c r="G4" s="237" t="s">
        <v>7</v>
      </c>
      <c r="H4" s="237" t="s">
        <v>4</v>
      </c>
      <c r="I4" s="237" t="s">
        <v>5</v>
      </c>
      <c r="J4" s="237" t="s">
        <v>6</v>
      </c>
      <c r="K4" s="237" t="s">
        <v>7</v>
      </c>
      <c r="L4" s="238"/>
    </row>
    <row r="5" spans="1:15" ht="43.5" customHeight="1" x14ac:dyDescent="0.3">
      <c r="A5" s="239">
        <v>1</v>
      </c>
      <c r="B5" s="240" t="s">
        <v>10</v>
      </c>
      <c r="C5" s="241" t="s">
        <v>17</v>
      </c>
      <c r="D5" s="242"/>
      <c r="E5" s="243"/>
      <c r="F5" s="242">
        <v>1845000000</v>
      </c>
      <c r="G5" s="244"/>
      <c r="H5" s="245"/>
      <c r="I5" s="243"/>
      <c r="J5" s="245">
        <v>1812100000</v>
      </c>
      <c r="K5" s="243"/>
      <c r="L5" s="246">
        <v>1744000000</v>
      </c>
      <c r="O5" s="247"/>
    </row>
    <row r="6" spans="1:15" ht="41.4" x14ac:dyDescent="0.3">
      <c r="A6" s="239">
        <f>A5+1</f>
        <v>2</v>
      </c>
      <c r="B6" s="240" t="s">
        <v>10</v>
      </c>
      <c r="C6" s="240" t="s">
        <v>18</v>
      </c>
      <c r="D6" s="245"/>
      <c r="E6" s="243"/>
      <c r="F6" s="245">
        <v>2187500000</v>
      </c>
      <c r="G6" s="248"/>
      <c r="H6" s="249"/>
      <c r="I6" s="243"/>
      <c r="J6" s="249">
        <v>2170000000</v>
      </c>
      <c r="K6" s="243"/>
      <c r="L6" s="250">
        <v>2104375000</v>
      </c>
      <c r="N6" s="247"/>
      <c r="O6" s="247"/>
    </row>
    <row r="7" spans="1:15" x14ac:dyDescent="0.3">
      <c r="A7" s="239">
        <v>3</v>
      </c>
      <c r="B7" s="240" t="s">
        <v>10</v>
      </c>
      <c r="C7" s="240" t="s">
        <v>40</v>
      </c>
      <c r="D7" s="245"/>
      <c r="E7" s="243"/>
      <c r="F7" s="245">
        <v>2830000000</v>
      </c>
      <c r="G7" s="248"/>
      <c r="H7" s="242"/>
      <c r="I7" s="243"/>
      <c r="J7" s="249">
        <v>2830000000</v>
      </c>
      <c r="K7" s="243"/>
      <c r="L7" s="250">
        <v>2809250000</v>
      </c>
    </row>
    <row r="8" spans="1:15" x14ac:dyDescent="0.3">
      <c r="A8" s="239">
        <v>4</v>
      </c>
      <c r="B8" s="240" t="s">
        <v>10</v>
      </c>
      <c r="C8" s="241" t="s">
        <v>72</v>
      </c>
      <c r="D8" s="245"/>
      <c r="E8" s="243"/>
      <c r="F8" s="245"/>
      <c r="G8" s="245">
        <v>325000000</v>
      </c>
      <c r="H8" s="245"/>
      <c r="I8" s="243"/>
      <c r="J8" s="251"/>
      <c r="K8" s="245">
        <v>325000000</v>
      </c>
      <c r="L8" s="252">
        <v>325000000</v>
      </c>
    </row>
    <row r="9" spans="1:15" x14ac:dyDescent="0.3">
      <c r="A9" s="239">
        <v>5</v>
      </c>
      <c r="B9" s="240" t="s">
        <v>10</v>
      </c>
      <c r="C9" s="241" t="s">
        <v>73</v>
      </c>
      <c r="D9" s="245"/>
      <c r="E9" s="243"/>
      <c r="F9" s="245">
        <v>1287500000</v>
      </c>
      <c r="G9" s="248"/>
      <c r="H9" s="245"/>
      <c r="I9" s="243"/>
      <c r="J9" s="245">
        <v>1287500000</v>
      </c>
      <c r="K9" s="243"/>
      <c r="L9" s="252">
        <v>1251450000</v>
      </c>
    </row>
    <row r="10" spans="1:15" x14ac:dyDescent="0.3">
      <c r="A10" s="253"/>
      <c r="B10" s="254"/>
      <c r="C10" s="255"/>
      <c r="D10" s="256"/>
      <c r="E10" s="257"/>
      <c r="F10" s="256"/>
      <c r="G10" s="258"/>
      <c r="H10" s="256"/>
      <c r="I10" s="257"/>
      <c r="J10" s="256"/>
      <c r="K10" s="257"/>
      <c r="L10" s="259"/>
      <c r="N10" s="260"/>
    </row>
    <row r="11" spans="1:15" x14ac:dyDescent="0.3">
      <c r="A11" s="239">
        <v>6</v>
      </c>
      <c r="B11" s="240" t="s">
        <v>74</v>
      </c>
      <c r="C11" s="240" t="s">
        <v>75</v>
      </c>
      <c r="D11" s="251"/>
      <c r="E11" s="243"/>
      <c r="F11" s="242">
        <v>722150000</v>
      </c>
      <c r="G11" s="248"/>
      <c r="H11" s="261"/>
      <c r="I11" s="243"/>
      <c r="J11" s="242">
        <v>494788050</v>
      </c>
      <c r="K11" s="243"/>
      <c r="L11" s="250">
        <v>493522000</v>
      </c>
    </row>
    <row r="12" spans="1:15" x14ac:dyDescent="0.3">
      <c r="A12" s="253"/>
      <c r="B12" s="254"/>
      <c r="C12" s="255"/>
      <c r="D12" s="262"/>
      <c r="E12" s="257"/>
      <c r="F12" s="256"/>
      <c r="G12" s="258"/>
      <c r="H12" s="263"/>
      <c r="I12" s="257"/>
      <c r="J12" s="256"/>
      <c r="K12" s="257"/>
      <c r="L12" s="259"/>
    </row>
    <row r="13" spans="1:15" x14ac:dyDescent="0.3">
      <c r="A13" s="239">
        <v>69</v>
      </c>
      <c r="B13" s="251" t="s">
        <v>14</v>
      </c>
      <c r="C13" s="240" t="s">
        <v>38</v>
      </c>
      <c r="D13" s="264">
        <v>205884000</v>
      </c>
      <c r="E13" s="251"/>
      <c r="F13" s="249"/>
      <c r="G13" s="249"/>
      <c r="H13" s="265">
        <v>205876000</v>
      </c>
      <c r="I13" s="251"/>
      <c r="J13" s="249"/>
      <c r="K13" s="251"/>
      <c r="L13" s="266">
        <v>204875000</v>
      </c>
    </row>
    <row r="14" spans="1:15" x14ac:dyDescent="0.3">
      <c r="A14" s="239">
        <v>70</v>
      </c>
      <c r="B14" s="251" t="s">
        <v>14</v>
      </c>
      <c r="C14" s="240" t="s">
        <v>70</v>
      </c>
      <c r="D14" s="264"/>
      <c r="E14" s="264">
        <v>15436607000</v>
      </c>
      <c r="F14" s="249"/>
      <c r="G14" s="249"/>
      <c r="H14" s="267"/>
      <c r="I14" s="249">
        <v>15230000000</v>
      </c>
      <c r="J14" s="249"/>
      <c r="K14" s="251"/>
      <c r="L14" s="266">
        <v>14163826000</v>
      </c>
    </row>
    <row r="15" spans="1:15" s="271" customFormat="1" ht="15.75" customHeight="1" x14ac:dyDescent="0.3">
      <c r="A15" s="262"/>
      <c r="B15" s="262"/>
      <c r="C15" s="262"/>
      <c r="D15" s="268"/>
      <c r="E15" s="262"/>
      <c r="F15" s="262"/>
      <c r="G15" s="262"/>
      <c r="H15" s="269"/>
      <c r="I15" s="262"/>
      <c r="J15" s="262"/>
      <c r="K15" s="262"/>
      <c r="L15" s="270"/>
      <c r="O15" s="272"/>
    </row>
    <row r="16" spans="1:15" s="274" customFormat="1" ht="15" customHeight="1" x14ac:dyDescent="0.3">
      <c r="A16" s="239">
        <v>7</v>
      </c>
      <c r="B16" s="251" t="s">
        <v>41</v>
      </c>
      <c r="C16" s="251" t="s">
        <v>42</v>
      </c>
      <c r="D16" s="273"/>
      <c r="E16" s="251"/>
      <c r="F16" s="249">
        <v>260400000</v>
      </c>
      <c r="G16" s="249"/>
      <c r="H16" s="267"/>
      <c r="I16" s="249"/>
      <c r="J16" s="249">
        <v>253304100</v>
      </c>
      <c r="K16" s="249"/>
      <c r="L16" s="266">
        <v>253108800</v>
      </c>
    </row>
    <row r="17" spans="1:15" s="274" customFormat="1" ht="13.8" x14ac:dyDescent="0.3">
      <c r="A17" s="239">
        <v>8</v>
      </c>
      <c r="B17" s="251" t="s">
        <v>41</v>
      </c>
      <c r="C17" s="275" t="s">
        <v>76</v>
      </c>
      <c r="D17" s="251"/>
      <c r="E17" s="273">
        <v>27882175919</v>
      </c>
      <c r="F17" s="249"/>
      <c r="G17" s="249"/>
      <c r="H17" s="267"/>
      <c r="I17" s="276">
        <v>27882175248.950001</v>
      </c>
      <c r="J17" s="249"/>
      <c r="K17" s="249"/>
      <c r="L17" s="267">
        <v>24756228000</v>
      </c>
    </row>
    <row r="18" spans="1:15" s="274" customFormat="1" ht="15" customHeight="1" x14ac:dyDescent="0.3">
      <c r="A18" s="239">
        <v>9</v>
      </c>
      <c r="B18" s="251" t="s">
        <v>41</v>
      </c>
      <c r="C18" s="275" t="s">
        <v>77</v>
      </c>
      <c r="D18" s="273">
        <v>1004805000</v>
      </c>
      <c r="E18" s="251"/>
      <c r="F18" s="249"/>
      <c r="G18" s="249"/>
      <c r="H18" s="267">
        <v>1004804994.75</v>
      </c>
      <c r="I18" s="249"/>
      <c r="J18" s="249"/>
      <c r="K18" s="249"/>
      <c r="L18" s="267">
        <v>960483000</v>
      </c>
    </row>
    <row r="19" spans="1:15" s="274" customFormat="1" ht="15" customHeight="1" x14ac:dyDescent="0.3">
      <c r="A19" s="253"/>
      <c r="B19" s="262"/>
      <c r="C19" s="262"/>
      <c r="D19" s="277"/>
      <c r="E19" s="262"/>
      <c r="F19" s="262"/>
      <c r="G19" s="262"/>
      <c r="H19" s="258"/>
      <c r="I19" s="262"/>
      <c r="J19" s="262"/>
      <c r="K19" s="262"/>
      <c r="L19" s="270"/>
    </row>
    <row r="20" spans="1:15" s="271" customFormat="1" ht="13.8" x14ac:dyDescent="0.3">
      <c r="A20" s="278">
        <v>10</v>
      </c>
      <c r="B20" s="279" t="s">
        <v>43</v>
      </c>
      <c r="C20" s="279" t="s">
        <v>44</v>
      </c>
      <c r="D20" s="264"/>
      <c r="E20" s="280">
        <v>2302800000</v>
      </c>
      <c r="F20" s="280"/>
      <c r="G20" s="280"/>
      <c r="H20" s="245"/>
      <c r="I20" s="280">
        <v>2302800000</v>
      </c>
      <c r="J20" s="280"/>
      <c r="K20" s="280"/>
      <c r="L20" s="281">
        <v>2187649000</v>
      </c>
    </row>
    <row r="21" spans="1:15" s="271" customFormat="1" ht="13.8" x14ac:dyDescent="0.3">
      <c r="A21" s="278">
        <v>11</v>
      </c>
      <c r="B21" s="279" t="s">
        <v>43</v>
      </c>
      <c r="C21" s="282" t="s">
        <v>45</v>
      </c>
      <c r="D21" s="264"/>
      <c r="E21" s="280"/>
      <c r="F21" s="283"/>
      <c r="G21" s="280">
        <v>665000000</v>
      </c>
      <c r="H21" s="245"/>
      <c r="I21" s="280"/>
      <c r="J21" s="283"/>
      <c r="K21" s="280">
        <v>664834500</v>
      </c>
      <c r="L21" s="281">
        <v>640109250</v>
      </c>
    </row>
    <row r="22" spans="1:15" s="271" customFormat="1" ht="27.6" x14ac:dyDescent="0.3">
      <c r="A22" s="278">
        <v>12</v>
      </c>
      <c r="B22" s="279" t="s">
        <v>43</v>
      </c>
      <c r="C22" s="282" t="s">
        <v>46</v>
      </c>
      <c r="D22" s="264"/>
      <c r="E22" s="280"/>
      <c r="F22" s="283"/>
      <c r="G22" s="280">
        <v>1140000000</v>
      </c>
      <c r="H22" s="245"/>
      <c r="I22" s="280"/>
      <c r="J22" s="283"/>
      <c r="K22" s="280">
        <v>1139859000</v>
      </c>
      <c r="L22" s="281">
        <v>1099932300</v>
      </c>
    </row>
    <row r="23" spans="1:15" s="271" customFormat="1" ht="46.5" customHeight="1" x14ac:dyDescent="0.3">
      <c r="A23" s="278">
        <v>13</v>
      </c>
      <c r="B23" s="279" t="s">
        <v>43</v>
      </c>
      <c r="C23" s="282" t="s">
        <v>47</v>
      </c>
      <c r="D23" s="264"/>
      <c r="E23" s="280"/>
      <c r="F23" s="283"/>
      <c r="G23" s="280">
        <v>1140000000</v>
      </c>
      <c r="H23" s="245"/>
      <c r="I23" s="280"/>
      <c r="J23" s="283"/>
      <c r="K23" s="280">
        <v>1139859000</v>
      </c>
      <c r="L23" s="281">
        <v>1099932300</v>
      </c>
      <c r="O23" s="272"/>
    </row>
    <row r="24" spans="1:15" s="271" customFormat="1" ht="33" customHeight="1" thickBot="1" x14ac:dyDescent="0.35">
      <c r="A24" s="278">
        <v>14</v>
      </c>
      <c r="B24" s="279" t="s">
        <v>43</v>
      </c>
      <c r="C24" s="282" t="s">
        <v>48</v>
      </c>
      <c r="D24" s="264"/>
      <c r="E24" s="280">
        <v>843600000</v>
      </c>
      <c r="F24" s="280"/>
      <c r="G24" s="280"/>
      <c r="H24" s="242"/>
      <c r="I24" s="280">
        <v>843600000</v>
      </c>
      <c r="J24" s="280"/>
      <c r="K24" s="280"/>
      <c r="L24" s="281">
        <v>699295000</v>
      </c>
      <c r="O24" s="284"/>
    </row>
    <row r="25" spans="1:15" s="271" customFormat="1" ht="32.25" customHeight="1" thickTop="1" x14ac:dyDescent="0.3">
      <c r="A25" s="278">
        <v>15</v>
      </c>
      <c r="B25" s="279" t="s">
        <v>43</v>
      </c>
      <c r="C25" s="282" t="s">
        <v>49</v>
      </c>
      <c r="D25" s="264"/>
      <c r="E25" s="280">
        <v>955700000</v>
      </c>
      <c r="F25" s="280"/>
      <c r="G25" s="280"/>
      <c r="H25" s="249"/>
      <c r="I25" s="280">
        <v>955700000</v>
      </c>
      <c r="J25" s="280"/>
      <c r="K25" s="280"/>
      <c r="L25" s="281">
        <v>885679000</v>
      </c>
    </row>
    <row r="26" spans="1:15" s="271" customFormat="1" ht="27" customHeight="1" x14ac:dyDescent="0.3">
      <c r="A26" s="278">
        <v>16</v>
      </c>
      <c r="B26" s="279" t="s">
        <v>43</v>
      </c>
      <c r="C26" s="282" t="s">
        <v>50</v>
      </c>
      <c r="D26" s="285"/>
      <c r="E26" s="280">
        <v>2850000000</v>
      </c>
      <c r="F26" s="280"/>
      <c r="G26" s="280"/>
      <c r="H26" s="242"/>
      <c r="I26" s="280">
        <v>2850000000</v>
      </c>
      <c r="J26" s="280"/>
      <c r="K26" s="280"/>
      <c r="L26" s="281">
        <v>2531000000</v>
      </c>
    </row>
    <row r="27" spans="1:15" s="271" customFormat="1" ht="27" customHeight="1" x14ac:dyDescent="0.3">
      <c r="A27" s="278">
        <v>17</v>
      </c>
      <c r="B27" s="279" t="s">
        <v>43</v>
      </c>
      <c r="C27" s="282" t="s">
        <v>51</v>
      </c>
      <c r="D27" s="286"/>
      <c r="E27" s="280">
        <v>560400000</v>
      </c>
      <c r="F27" s="280"/>
      <c r="G27" s="280"/>
      <c r="H27" s="242"/>
      <c r="I27" s="280">
        <v>560330000</v>
      </c>
      <c r="J27" s="280"/>
      <c r="K27" s="280"/>
      <c r="L27" s="281">
        <v>447990000</v>
      </c>
    </row>
    <row r="28" spans="1:15" s="271" customFormat="1" ht="13.8" x14ac:dyDescent="0.3">
      <c r="A28" s="278">
        <v>18</v>
      </c>
      <c r="B28" s="279" t="s">
        <v>43</v>
      </c>
      <c r="C28" s="282" t="s">
        <v>51</v>
      </c>
      <c r="D28" s="264"/>
      <c r="E28" s="280">
        <v>280200000</v>
      </c>
      <c r="F28" s="280"/>
      <c r="G28" s="280"/>
      <c r="H28" s="249"/>
      <c r="I28" s="280">
        <v>280200000</v>
      </c>
      <c r="J28" s="280"/>
      <c r="K28" s="280"/>
      <c r="L28" s="281">
        <v>230491000</v>
      </c>
    </row>
    <row r="29" spans="1:15" s="271" customFormat="1" ht="27.6" x14ac:dyDescent="0.3">
      <c r="A29" s="278">
        <v>19</v>
      </c>
      <c r="B29" s="279" t="s">
        <v>43</v>
      </c>
      <c r="C29" s="282" t="s">
        <v>52</v>
      </c>
      <c r="D29" s="285"/>
      <c r="E29" s="280">
        <v>285000000</v>
      </c>
      <c r="F29" s="280"/>
      <c r="G29" s="280"/>
      <c r="H29" s="249"/>
      <c r="I29" s="280">
        <v>285000000</v>
      </c>
      <c r="J29" s="280"/>
      <c r="K29" s="280"/>
      <c r="L29" s="281">
        <v>250597000</v>
      </c>
    </row>
    <row r="30" spans="1:15" s="271" customFormat="1" ht="13.8" x14ac:dyDescent="0.3">
      <c r="A30" s="278">
        <v>20</v>
      </c>
      <c r="B30" s="279" t="s">
        <v>43</v>
      </c>
      <c r="C30" s="282" t="s">
        <v>53</v>
      </c>
      <c r="D30" s="285"/>
      <c r="E30" s="280">
        <v>284050000</v>
      </c>
      <c r="F30" s="280"/>
      <c r="G30" s="280"/>
      <c r="H30" s="287"/>
      <c r="I30" s="280">
        <v>284040000</v>
      </c>
      <c r="J30" s="280"/>
      <c r="K30" s="280"/>
      <c r="L30" s="281">
        <v>223135000</v>
      </c>
    </row>
    <row r="31" spans="1:15" s="271" customFormat="1" ht="27.6" x14ac:dyDescent="0.3">
      <c r="A31" s="278">
        <v>21</v>
      </c>
      <c r="B31" s="279" t="s">
        <v>43</v>
      </c>
      <c r="C31" s="282" t="s">
        <v>54</v>
      </c>
      <c r="D31" s="264"/>
      <c r="E31" s="280">
        <v>284050000</v>
      </c>
      <c r="F31" s="280"/>
      <c r="G31" s="280"/>
      <c r="H31" s="287"/>
      <c r="I31" s="280">
        <v>284020000</v>
      </c>
      <c r="J31" s="280"/>
      <c r="K31" s="280"/>
      <c r="L31" s="281">
        <v>243688000</v>
      </c>
      <c r="N31" s="272"/>
    </row>
    <row r="32" spans="1:15" s="271" customFormat="1" ht="13.8" x14ac:dyDescent="0.3">
      <c r="A32" s="278">
        <v>22</v>
      </c>
      <c r="B32" s="279" t="s">
        <v>43</v>
      </c>
      <c r="C32" s="282" t="s">
        <v>55</v>
      </c>
      <c r="D32" s="285"/>
      <c r="E32" s="280">
        <v>308750000</v>
      </c>
      <c r="F32" s="280"/>
      <c r="G32" s="280"/>
      <c r="H32" s="273"/>
      <c r="I32" s="280">
        <v>308750000</v>
      </c>
      <c r="J32" s="280"/>
      <c r="K32" s="280"/>
      <c r="L32" s="281">
        <v>239320000</v>
      </c>
    </row>
    <row r="33" spans="1:12" s="271" customFormat="1" ht="27.6" x14ac:dyDescent="0.3">
      <c r="A33" s="278">
        <v>23</v>
      </c>
      <c r="B33" s="279" t="s">
        <v>43</v>
      </c>
      <c r="C33" s="282" t="s">
        <v>56</v>
      </c>
      <c r="D33" s="264"/>
      <c r="E33" s="280">
        <v>284050000</v>
      </c>
      <c r="F33" s="280"/>
      <c r="G33" s="280"/>
      <c r="H33" s="249"/>
      <c r="I33" s="280">
        <v>284030000</v>
      </c>
      <c r="J33" s="280"/>
      <c r="K33" s="280"/>
      <c r="L33" s="281">
        <v>214343000</v>
      </c>
    </row>
    <row r="34" spans="1:12" s="271" customFormat="1" ht="13.8" x14ac:dyDescent="0.3">
      <c r="A34" s="278">
        <v>24</v>
      </c>
      <c r="B34" s="279" t="s">
        <v>43</v>
      </c>
      <c r="C34" s="282" t="s">
        <v>57</v>
      </c>
      <c r="D34" s="264"/>
      <c r="E34" s="280">
        <v>2137500000</v>
      </c>
      <c r="F34" s="280"/>
      <c r="G34" s="280"/>
      <c r="H34" s="249"/>
      <c r="I34" s="280">
        <v>2137500000</v>
      </c>
      <c r="J34" s="280"/>
      <c r="K34" s="280"/>
      <c r="L34" s="281">
        <v>1798961000</v>
      </c>
    </row>
    <row r="35" spans="1:12" s="271" customFormat="1" ht="13.8" x14ac:dyDescent="0.3">
      <c r="A35" s="278">
        <v>25</v>
      </c>
      <c r="B35" s="279" t="s">
        <v>43</v>
      </c>
      <c r="C35" s="282" t="s">
        <v>58</v>
      </c>
      <c r="D35" s="264"/>
      <c r="E35" s="280">
        <v>560500000</v>
      </c>
      <c r="F35" s="280"/>
      <c r="G35" s="280"/>
      <c r="H35" s="249"/>
      <c r="I35" s="280">
        <v>560500000</v>
      </c>
      <c r="J35" s="280"/>
      <c r="K35" s="280"/>
      <c r="L35" s="281">
        <v>492517000</v>
      </c>
    </row>
    <row r="36" spans="1:12" s="271" customFormat="1" ht="27.6" x14ac:dyDescent="0.3">
      <c r="A36" s="278">
        <v>26</v>
      </c>
      <c r="B36" s="279" t="s">
        <v>43</v>
      </c>
      <c r="C36" s="288" t="s">
        <v>78</v>
      </c>
      <c r="D36" s="279"/>
      <c r="E36" s="280"/>
      <c r="G36" s="264">
        <v>932000000</v>
      </c>
      <c r="H36" s="249"/>
      <c r="I36" s="280"/>
      <c r="K36" s="249">
        <v>929713800</v>
      </c>
      <c r="L36" s="250">
        <v>901486500</v>
      </c>
    </row>
    <row r="37" spans="1:12" s="271" customFormat="1" ht="15" customHeight="1" x14ac:dyDescent="0.3">
      <c r="A37" s="253"/>
      <c r="B37" s="262"/>
      <c r="C37" s="262"/>
      <c r="D37" s="262"/>
      <c r="E37" s="262"/>
      <c r="F37" s="262"/>
      <c r="G37" s="262"/>
      <c r="H37" s="268"/>
      <c r="I37" s="262"/>
      <c r="J37" s="262"/>
      <c r="K37" s="262"/>
      <c r="L37" s="270"/>
    </row>
    <row r="38" spans="1:12" x14ac:dyDescent="0.3">
      <c r="A38" s="239"/>
      <c r="B38" s="240" t="s">
        <v>11</v>
      </c>
      <c r="C38" s="289" t="s">
        <v>27</v>
      </c>
      <c r="D38" s="290">
        <v>580000000</v>
      </c>
      <c r="E38" s="244"/>
      <c r="F38" s="244"/>
      <c r="G38" s="244"/>
      <c r="H38" s="249">
        <v>579999000</v>
      </c>
      <c r="I38" s="243"/>
      <c r="J38" s="243"/>
      <c r="K38" s="243"/>
      <c r="L38" s="246">
        <v>510124000</v>
      </c>
    </row>
    <row r="39" spans="1:12" x14ac:dyDescent="0.3">
      <c r="A39" s="239"/>
      <c r="B39" s="240" t="s">
        <v>11</v>
      </c>
      <c r="C39" s="291" t="s">
        <v>19</v>
      </c>
      <c r="D39" s="290"/>
      <c r="E39" s="292">
        <v>5762067000</v>
      </c>
      <c r="F39" s="244"/>
      <c r="G39" s="244"/>
      <c r="H39" s="249"/>
      <c r="I39" s="249">
        <v>5762000000</v>
      </c>
      <c r="J39" s="243"/>
      <c r="K39" s="243"/>
      <c r="L39" s="293">
        <v>5094521000</v>
      </c>
    </row>
    <row r="40" spans="1:12" x14ac:dyDescent="0.3">
      <c r="A40" s="239"/>
      <c r="B40" s="240" t="s">
        <v>11</v>
      </c>
      <c r="C40" s="240" t="s">
        <v>26</v>
      </c>
      <c r="D40" s="264">
        <v>450000000</v>
      </c>
      <c r="E40" s="249"/>
      <c r="F40" s="244"/>
      <c r="G40" s="244"/>
      <c r="H40" s="249">
        <v>449974000</v>
      </c>
      <c r="I40" s="245"/>
      <c r="J40" s="243"/>
      <c r="K40" s="243"/>
      <c r="L40" s="266">
        <v>397732000</v>
      </c>
    </row>
    <row r="41" spans="1:12" x14ac:dyDescent="0.3">
      <c r="A41" s="239">
        <v>28</v>
      </c>
      <c r="B41" s="240" t="s">
        <v>11</v>
      </c>
      <c r="C41" s="291" t="s">
        <v>20</v>
      </c>
      <c r="D41" s="292"/>
      <c r="E41" s="292">
        <v>8125000000</v>
      </c>
      <c r="F41" s="248"/>
      <c r="G41" s="248"/>
      <c r="H41" s="294"/>
      <c r="I41" s="249">
        <v>8124972000</v>
      </c>
      <c r="J41" s="243"/>
      <c r="K41" s="243"/>
      <c r="L41" s="293">
        <v>6503449000</v>
      </c>
    </row>
    <row r="42" spans="1:12" ht="27.6" x14ac:dyDescent="0.3">
      <c r="A42" s="239">
        <v>29</v>
      </c>
      <c r="B42" s="240" t="s">
        <v>11</v>
      </c>
      <c r="C42" s="295" t="s">
        <v>21</v>
      </c>
      <c r="D42" s="264"/>
      <c r="E42" s="296">
        <v>6187500000</v>
      </c>
      <c r="F42" s="248"/>
      <c r="G42" s="248"/>
      <c r="H42" s="249"/>
      <c r="I42" s="296">
        <v>6187500000</v>
      </c>
      <c r="J42" s="243"/>
      <c r="K42" s="243"/>
      <c r="L42" s="293">
        <v>5999994000</v>
      </c>
    </row>
    <row r="43" spans="1:12" x14ac:dyDescent="0.3">
      <c r="A43" s="239"/>
      <c r="B43" s="240" t="s">
        <v>11</v>
      </c>
      <c r="C43" s="241" t="s">
        <v>59</v>
      </c>
      <c r="D43" s="297"/>
      <c r="E43" s="243">
        <v>16325750000</v>
      </c>
      <c r="F43" s="244"/>
      <c r="G43" s="244"/>
      <c r="H43" s="249"/>
      <c r="I43" s="243">
        <v>16325729000</v>
      </c>
      <c r="J43" s="243"/>
      <c r="K43" s="243"/>
      <c r="L43" s="246">
        <v>15592201000</v>
      </c>
    </row>
    <row r="44" spans="1:12" x14ac:dyDescent="0.3">
      <c r="A44" s="239"/>
      <c r="B44" s="240" t="s">
        <v>11</v>
      </c>
      <c r="C44" s="241" t="s">
        <v>60</v>
      </c>
      <c r="D44" s="264"/>
      <c r="E44" s="243">
        <v>4950000000</v>
      </c>
      <c r="F44" s="244"/>
      <c r="G44" s="244"/>
      <c r="H44" s="249"/>
      <c r="I44" s="243">
        <v>4950000000</v>
      </c>
      <c r="J44" s="243"/>
      <c r="K44" s="243"/>
      <c r="L44" s="246">
        <v>4000000000</v>
      </c>
    </row>
    <row r="45" spans="1:12" x14ac:dyDescent="0.3">
      <c r="A45" s="239">
        <v>31</v>
      </c>
      <c r="B45" s="240" t="s">
        <v>11</v>
      </c>
      <c r="C45" s="291" t="s">
        <v>23</v>
      </c>
      <c r="D45" s="264"/>
      <c r="E45" s="296">
        <v>21600000000</v>
      </c>
      <c r="F45" s="244"/>
      <c r="G45" s="244"/>
      <c r="H45" s="249"/>
      <c r="I45" s="296">
        <v>21495630000</v>
      </c>
      <c r="J45" s="243"/>
      <c r="K45" s="243"/>
      <c r="L45" s="293">
        <v>20399232000</v>
      </c>
    </row>
    <row r="46" spans="1:12" x14ac:dyDescent="0.3">
      <c r="A46" s="239">
        <v>39</v>
      </c>
      <c r="B46" s="240" t="s">
        <v>11</v>
      </c>
      <c r="C46" s="241" t="s">
        <v>31</v>
      </c>
      <c r="D46" s="264">
        <v>580000000</v>
      </c>
      <c r="E46" s="243"/>
      <c r="F46" s="248"/>
      <c r="G46" s="248"/>
      <c r="H46" s="245">
        <v>579985000</v>
      </c>
      <c r="I46" s="243"/>
      <c r="J46" s="243"/>
      <c r="K46" s="243"/>
      <c r="L46" s="246">
        <v>517145000</v>
      </c>
    </row>
    <row r="47" spans="1:12" x14ac:dyDescent="0.3">
      <c r="A47" s="239"/>
      <c r="B47" s="240" t="s">
        <v>11</v>
      </c>
      <c r="C47" s="241" t="s">
        <v>32</v>
      </c>
      <c r="D47" s="264">
        <v>580000000</v>
      </c>
      <c r="E47" s="243"/>
      <c r="F47" s="244"/>
      <c r="G47" s="244"/>
      <c r="H47" s="245">
        <v>579993000</v>
      </c>
      <c r="I47" s="243"/>
      <c r="J47" s="243"/>
      <c r="K47" s="243"/>
      <c r="L47" s="246">
        <v>533767000</v>
      </c>
    </row>
    <row r="48" spans="1:12" x14ac:dyDescent="0.3">
      <c r="A48" s="239"/>
      <c r="B48" s="240" t="s">
        <v>11</v>
      </c>
      <c r="C48" s="241" t="s">
        <v>61</v>
      </c>
      <c r="D48" s="264">
        <v>475000000</v>
      </c>
      <c r="E48" s="243"/>
      <c r="F48" s="244"/>
      <c r="G48" s="244"/>
      <c r="H48" s="245">
        <v>474999000</v>
      </c>
      <c r="I48" s="243"/>
      <c r="J48" s="243"/>
      <c r="K48" s="243"/>
      <c r="L48" s="246">
        <v>344970000</v>
      </c>
    </row>
    <row r="49" spans="1:12" x14ac:dyDescent="0.3">
      <c r="A49" s="239"/>
      <c r="B49" s="240" t="s">
        <v>11</v>
      </c>
      <c r="C49" s="240" t="s">
        <v>25</v>
      </c>
      <c r="D49" s="264"/>
      <c r="E49" s="249">
        <v>21950000000</v>
      </c>
      <c r="F49" s="248"/>
      <c r="G49" s="248"/>
      <c r="H49" s="245"/>
      <c r="I49" s="245">
        <v>21950000000</v>
      </c>
      <c r="J49" s="243"/>
      <c r="K49" s="243"/>
      <c r="L49" s="293">
        <v>16901500000</v>
      </c>
    </row>
    <row r="50" spans="1:12" x14ac:dyDescent="0.3">
      <c r="A50" s="239"/>
      <c r="B50" s="240" t="s">
        <v>11</v>
      </c>
      <c r="C50" s="241" t="s">
        <v>62</v>
      </c>
      <c r="D50" s="264">
        <v>400000000</v>
      </c>
      <c r="E50" s="243"/>
      <c r="F50" s="244"/>
      <c r="G50" s="244"/>
      <c r="H50" s="245">
        <v>399952000</v>
      </c>
      <c r="I50" s="243"/>
      <c r="J50" s="243"/>
      <c r="K50" s="243"/>
      <c r="L50" s="246">
        <v>372374000</v>
      </c>
    </row>
    <row r="51" spans="1:12" ht="27.6" x14ac:dyDescent="0.3">
      <c r="A51" s="239"/>
      <c r="B51" s="240" t="s">
        <v>11</v>
      </c>
      <c r="C51" s="241" t="s">
        <v>63</v>
      </c>
      <c r="D51" s="264">
        <v>380000000</v>
      </c>
      <c r="E51" s="243"/>
      <c r="F51" s="244"/>
      <c r="G51" s="244"/>
      <c r="H51" s="245">
        <v>379886400</v>
      </c>
      <c r="I51" s="243"/>
      <c r="J51" s="243"/>
      <c r="K51" s="243"/>
      <c r="L51" s="246">
        <v>348013000</v>
      </c>
    </row>
    <row r="52" spans="1:12" x14ac:dyDescent="0.3">
      <c r="A52" s="239"/>
      <c r="B52" s="240" t="s">
        <v>11</v>
      </c>
      <c r="C52" s="241" t="s">
        <v>64</v>
      </c>
      <c r="D52" s="298"/>
      <c r="E52" s="243">
        <v>8700000000</v>
      </c>
      <c r="F52" s="244"/>
      <c r="G52" s="244"/>
      <c r="H52" s="292"/>
      <c r="I52" s="243">
        <v>8699981000</v>
      </c>
      <c r="J52" s="243"/>
      <c r="K52" s="243"/>
      <c r="L52" s="246">
        <v>7199319000</v>
      </c>
    </row>
    <row r="53" spans="1:12" x14ac:dyDescent="0.3">
      <c r="A53" s="239"/>
      <c r="B53" s="240" t="s">
        <v>11</v>
      </c>
      <c r="C53" s="241" t="s">
        <v>65</v>
      </c>
      <c r="D53" s="264">
        <v>900000000</v>
      </c>
      <c r="E53" s="243"/>
      <c r="F53" s="244"/>
      <c r="G53" s="244"/>
      <c r="H53" s="292">
        <v>896553000</v>
      </c>
      <c r="I53" s="243"/>
      <c r="J53" s="243"/>
      <c r="K53" s="243"/>
      <c r="L53" s="246">
        <v>779554000</v>
      </c>
    </row>
    <row r="54" spans="1:12" x14ac:dyDescent="0.3">
      <c r="A54" s="239">
        <v>36</v>
      </c>
      <c r="B54" s="240" t="s">
        <v>11</v>
      </c>
      <c r="C54" s="241" t="s">
        <v>28</v>
      </c>
      <c r="D54" s="264">
        <v>180000000</v>
      </c>
      <c r="E54" s="248"/>
      <c r="F54" s="248"/>
      <c r="G54" s="248"/>
      <c r="H54" s="249">
        <v>179875500</v>
      </c>
      <c r="I54" s="243"/>
      <c r="J54" s="243"/>
      <c r="K54" s="243"/>
      <c r="L54" s="246">
        <v>147657000</v>
      </c>
    </row>
    <row r="55" spans="1:12" x14ac:dyDescent="0.3">
      <c r="A55" s="239">
        <v>37</v>
      </c>
      <c r="B55" s="240" t="s">
        <v>11</v>
      </c>
      <c r="C55" s="241" t="s">
        <v>29</v>
      </c>
      <c r="D55" s="248">
        <v>200000000</v>
      </c>
      <c r="E55" s="243"/>
      <c r="F55" s="299"/>
      <c r="G55" s="299"/>
      <c r="H55" s="249">
        <v>199911000</v>
      </c>
      <c r="I55" s="243"/>
      <c r="J55" s="243"/>
      <c r="K55" s="243"/>
      <c r="L55" s="246">
        <v>167200000</v>
      </c>
    </row>
    <row r="56" spans="1:12" x14ac:dyDescent="0.3">
      <c r="A56" s="239">
        <v>38</v>
      </c>
      <c r="B56" s="282" t="s">
        <v>11</v>
      </c>
      <c r="C56" s="241" t="s">
        <v>30</v>
      </c>
      <c r="D56" s="264">
        <v>200000000</v>
      </c>
      <c r="E56" s="243"/>
      <c r="F56" s="248"/>
      <c r="G56" s="248"/>
      <c r="H56" s="249">
        <v>199911000</v>
      </c>
      <c r="I56" s="243"/>
      <c r="J56" s="243"/>
      <c r="K56" s="243"/>
      <c r="L56" s="246">
        <v>168720000</v>
      </c>
    </row>
    <row r="57" spans="1:12" x14ac:dyDescent="0.3">
      <c r="A57" s="239"/>
      <c r="B57" s="240" t="s">
        <v>11</v>
      </c>
      <c r="C57" s="295" t="s">
        <v>22</v>
      </c>
      <c r="D57" s="264"/>
      <c r="E57" s="296">
        <v>8819000000</v>
      </c>
      <c r="F57" s="244"/>
      <c r="G57" s="244"/>
      <c r="H57" s="249"/>
      <c r="I57" s="296">
        <v>8819000000</v>
      </c>
      <c r="J57" s="243"/>
      <c r="K57" s="243"/>
      <c r="L57" s="293">
        <v>6359094000</v>
      </c>
    </row>
    <row r="58" spans="1:12" x14ac:dyDescent="0.3">
      <c r="A58" s="239">
        <v>48</v>
      </c>
      <c r="B58" s="240" t="s">
        <v>11</v>
      </c>
      <c r="C58" s="241" t="s">
        <v>66</v>
      </c>
      <c r="D58" s="264"/>
      <c r="E58" s="243">
        <v>7390917000</v>
      </c>
      <c r="F58" s="244"/>
      <c r="G58" s="244"/>
      <c r="H58" s="249"/>
      <c r="I58" s="243">
        <v>7390917000</v>
      </c>
      <c r="J58" s="243"/>
      <c r="K58" s="243"/>
      <c r="L58" s="246">
        <v>5801485000</v>
      </c>
    </row>
    <row r="59" spans="1:12" x14ac:dyDescent="0.3">
      <c r="A59" s="239"/>
      <c r="B59" s="240" t="s">
        <v>11</v>
      </c>
      <c r="C59" s="240" t="s">
        <v>24</v>
      </c>
      <c r="D59" s="264"/>
      <c r="E59" s="249">
        <v>3500000000</v>
      </c>
      <c r="F59" s="244"/>
      <c r="G59" s="244"/>
      <c r="H59" s="249"/>
      <c r="I59" s="245">
        <v>3499997500</v>
      </c>
      <c r="J59" s="243"/>
      <c r="K59" s="243"/>
      <c r="L59" s="266">
        <v>2609303000</v>
      </c>
    </row>
    <row r="60" spans="1:12" x14ac:dyDescent="0.3">
      <c r="A60" s="239">
        <v>49</v>
      </c>
      <c r="B60" s="240" t="s">
        <v>11</v>
      </c>
      <c r="C60" s="241" t="s">
        <v>79</v>
      </c>
      <c r="D60" s="264"/>
      <c r="E60" s="264">
        <v>5000000000</v>
      </c>
      <c r="F60" s="244"/>
      <c r="G60" s="244"/>
      <c r="H60" s="248"/>
      <c r="I60" s="248">
        <v>4999999942</v>
      </c>
      <c r="J60" s="243"/>
      <c r="K60" s="243"/>
      <c r="L60" s="246">
        <v>4748068000</v>
      </c>
    </row>
    <row r="61" spans="1:12" x14ac:dyDescent="0.3">
      <c r="A61" s="239">
        <v>50</v>
      </c>
      <c r="B61" s="240" t="s">
        <v>11</v>
      </c>
      <c r="C61" s="289" t="s">
        <v>80</v>
      </c>
      <c r="D61" s="264"/>
      <c r="E61" s="264">
        <v>11000000000</v>
      </c>
      <c r="F61" s="244"/>
      <c r="G61" s="244"/>
      <c r="H61" s="248"/>
      <c r="I61" s="248">
        <v>10999999919.459999</v>
      </c>
      <c r="J61" s="243"/>
      <c r="K61" s="243"/>
      <c r="L61" s="246">
        <v>10120280000</v>
      </c>
    </row>
    <row r="62" spans="1:12" x14ac:dyDescent="0.3">
      <c r="A62" s="239">
        <v>51</v>
      </c>
      <c r="B62" s="240" t="s">
        <v>11</v>
      </c>
      <c r="C62" s="300" t="s">
        <v>81</v>
      </c>
      <c r="D62" s="264">
        <v>400000000</v>
      </c>
      <c r="E62" s="243"/>
      <c r="F62" s="244"/>
      <c r="G62" s="244"/>
      <c r="H62" s="248">
        <v>399999988.5</v>
      </c>
      <c r="I62" s="243"/>
      <c r="J62" s="243"/>
      <c r="K62" s="243"/>
      <c r="L62" s="246">
        <v>359806000</v>
      </c>
    </row>
    <row r="63" spans="1:12" x14ac:dyDescent="0.3">
      <c r="A63" s="239">
        <v>52</v>
      </c>
      <c r="B63" s="240" t="s">
        <v>11</v>
      </c>
      <c r="C63" s="300" t="s">
        <v>82</v>
      </c>
      <c r="D63" s="264"/>
      <c r="E63" s="264">
        <v>1500000000</v>
      </c>
      <c r="F63" s="244"/>
      <c r="G63" s="244"/>
      <c r="H63" s="249"/>
      <c r="I63" s="249">
        <v>1475528724</v>
      </c>
      <c r="J63" s="243"/>
      <c r="K63" s="243"/>
      <c r="L63" s="246">
        <v>1386104000</v>
      </c>
    </row>
    <row r="64" spans="1:12" ht="27.6" x14ac:dyDescent="0.3">
      <c r="A64" s="239">
        <v>53</v>
      </c>
      <c r="B64" s="240" t="s">
        <v>11</v>
      </c>
      <c r="C64" s="300" t="s">
        <v>83</v>
      </c>
      <c r="D64" s="264"/>
      <c r="E64" s="264">
        <v>950000000</v>
      </c>
      <c r="F64" s="244"/>
      <c r="G64" s="244"/>
      <c r="H64" s="248"/>
      <c r="I64" s="248">
        <v>949961830</v>
      </c>
      <c r="J64" s="243"/>
      <c r="K64" s="243"/>
      <c r="L64" s="246">
        <v>931480000</v>
      </c>
    </row>
    <row r="65" spans="1:15" x14ac:dyDescent="0.3">
      <c r="A65" s="262"/>
      <c r="B65" s="262"/>
      <c r="C65" s="262"/>
      <c r="D65" s="301"/>
      <c r="E65" s="302"/>
      <c r="F65" s="301"/>
      <c r="G65" s="262"/>
      <c r="H65" s="258"/>
      <c r="I65" s="262"/>
      <c r="J65" s="262"/>
      <c r="K65" s="262"/>
      <c r="L65" s="270"/>
    </row>
    <row r="66" spans="1:15" ht="55.2" x14ac:dyDescent="0.3">
      <c r="A66" s="239">
        <v>54</v>
      </c>
      <c r="B66" s="240" t="s">
        <v>12</v>
      </c>
      <c r="C66" s="241" t="s">
        <v>33</v>
      </c>
      <c r="D66" s="252">
        <v>1000000000</v>
      </c>
      <c r="E66" s="248"/>
      <c r="F66" s="245"/>
      <c r="G66" s="248"/>
      <c r="H66" s="252">
        <v>999994050</v>
      </c>
      <c r="I66" s="243"/>
      <c r="J66" s="245"/>
      <c r="K66" s="243"/>
      <c r="L66" s="246">
        <v>911421000</v>
      </c>
    </row>
    <row r="67" spans="1:15" ht="41.4" x14ac:dyDescent="0.3">
      <c r="A67" s="239">
        <v>55</v>
      </c>
      <c r="B67" s="240" t="s">
        <v>12</v>
      </c>
      <c r="C67" s="303" t="s">
        <v>84</v>
      </c>
      <c r="D67" s="264"/>
      <c r="E67" s="264">
        <v>559400000</v>
      </c>
      <c r="F67" s="245"/>
      <c r="G67" s="248"/>
      <c r="H67" s="252"/>
      <c r="I67" s="252">
        <v>559378594.84000003</v>
      </c>
      <c r="J67" s="245"/>
      <c r="K67" s="243"/>
      <c r="L67" s="246">
        <v>447629000</v>
      </c>
    </row>
    <row r="68" spans="1:15" x14ac:dyDescent="0.3">
      <c r="A68" s="253"/>
      <c r="B68" s="254"/>
      <c r="C68" s="304"/>
      <c r="D68" s="256"/>
      <c r="E68" s="277"/>
      <c r="F68" s="256"/>
      <c r="G68" s="258"/>
      <c r="H68" s="259"/>
      <c r="I68" s="259"/>
      <c r="J68" s="256"/>
      <c r="K68" s="257"/>
      <c r="L68" s="305"/>
    </row>
    <row r="69" spans="1:15" x14ac:dyDescent="0.3">
      <c r="A69" s="239">
        <v>56</v>
      </c>
      <c r="B69" s="240" t="s">
        <v>85</v>
      </c>
      <c r="C69" s="306" t="s">
        <v>86</v>
      </c>
      <c r="D69" s="273"/>
      <c r="E69" s="273">
        <v>814000000</v>
      </c>
      <c r="F69" s="245"/>
      <c r="G69" s="248"/>
      <c r="H69" s="307"/>
      <c r="I69" s="307">
        <v>813800000</v>
      </c>
      <c r="J69" s="245"/>
      <c r="K69" s="243"/>
      <c r="L69" s="266">
        <v>680065260</v>
      </c>
    </row>
    <row r="70" spans="1:15" x14ac:dyDescent="0.3">
      <c r="A70" s="239">
        <v>57</v>
      </c>
      <c r="B70" s="240" t="s">
        <v>85</v>
      </c>
      <c r="C70" s="308" t="s">
        <v>87</v>
      </c>
      <c r="D70" s="273"/>
      <c r="E70" s="273">
        <v>814000000</v>
      </c>
      <c r="F70" s="245"/>
      <c r="G70" s="248"/>
      <c r="H70" s="307"/>
      <c r="I70" s="307">
        <v>814000000</v>
      </c>
      <c r="J70" s="245"/>
      <c r="K70" s="243"/>
      <c r="L70" s="266">
        <v>774893300</v>
      </c>
    </row>
    <row r="71" spans="1:15" x14ac:dyDescent="0.3">
      <c r="A71" s="239">
        <v>58</v>
      </c>
      <c r="B71" s="240" t="s">
        <v>85</v>
      </c>
      <c r="C71" s="309" t="s">
        <v>88</v>
      </c>
      <c r="D71" s="242"/>
      <c r="E71" s="273">
        <v>272000000</v>
      </c>
      <c r="F71" s="245"/>
      <c r="G71" s="248"/>
      <c r="H71" s="249"/>
      <c r="I71" s="249">
        <v>272000000</v>
      </c>
      <c r="J71" s="245"/>
      <c r="K71" s="243"/>
      <c r="L71" s="266">
        <v>263756300</v>
      </c>
    </row>
    <row r="72" spans="1:15" x14ac:dyDescent="0.3">
      <c r="A72" s="253"/>
      <c r="B72" s="254"/>
      <c r="C72" s="255"/>
      <c r="D72" s="277"/>
      <c r="E72" s="258"/>
      <c r="F72" s="256"/>
      <c r="G72" s="258"/>
      <c r="H72" s="268"/>
      <c r="I72" s="257"/>
      <c r="J72" s="256"/>
      <c r="K72" s="257"/>
      <c r="L72" s="305"/>
    </row>
    <row r="73" spans="1:15" ht="41.4" x14ac:dyDescent="0.3">
      <c r="A73" s="239">
        <v>59</v>
      </c>
      <c r="B73" s="240" t="s">
        <v>67</v>
      </c>
      <c r="C73" s="241" t="s">
        <v>68</v>
      </c>
      <c r="D73" s="273"/>
      <c r="E73" s="248"/>
      <c r="F73" s="245">
        <v>387200000</v>
      </c>
      <c r="G73" s="248"/>
      <c r="H73" s="245"/>
      <c r="I73" s="243"/>
      <c r="J73" s="245">
        <v>362637000</v>
      </c>
      <c r="K73" s="243"/>
      <c r="L73" s="246">
        <v>242963000</v>
      </c>
    </row>
    <row r="74" spans="1:15" x14ac:dyDescent="0.3">
      <c r="A74" s="253"/>
      <c r="B74" s="254"/>
      <c r="C74" s="255"/>
      <c r="D74" s="256"/>
      <c r="E74" s="258"/>
      <c r="F74" s="256"/>
      <c r="G74" s="258"/>
      <c r="H74" s="256"/>
      <c r="I74" s="257"/>
      <c r="J74" s="256"/>
      <c r="K74" s="257"/>
      <c r="L74" s="305"/>
    </row>
    <row r="75" spans="1:15" s="271" customFormat="1" ht="15" customHeight="1" x14ac:dyDescent="0.3">
      <c r="A75" s="239">
        <v>60</v>
      </c>
      <c r="B75" s="240" t="s">
        <v>89</v>
      </c>
      <c r="C75" s="310" t="s">
        <v>90</v>
      </c>
      <c r="D75" s="273"/>
      <c r="E75" s="248"/>
      <c r="F75" s="264">
        <v>590000000</v>
      </c>
      <c r="G75" s="248"/>
      <c r="H75" s="264"/>
      <c r="I75" s="243"/>
      <c r="J75" s="264">
        <v>590000000</v>
      </c>
      <c r="K75" s="243"/>
      <c r="L75" s="266">
        <v>573990000</v>
      </c>
    </row>
    <row r="76" spans="1:15" x14ac:dyDescent="0.3">
      <c r="A76" s="262"/>
      <c r="B76" s="262"/>
      <c r="C76" s="262"/>
      <c r="D76" s="277"/>
      <c r="E76" s="262"/>
      <c r="F76" s="262"/>
      <c r="G76" s="262"/>
      <c r="H76" s="277"/>
      <c r="I76" s="262"/>
      <c r="J76" s="262"/>
      <c r="K76" s="262"/>
      <c r="L76" s="270"/>
      <c r="O76" s="311"/>
    </row>
    <row r="77" spans="1:15" ht="27.6" x14ac:dyDescent="0.3">
      <c r="A77" s="239">
        <v>61</v>
      </c>
      <c r="B77" s="240" t="s">
        <v>13</v>
      </c>
      <c r="C77" s="241" t="s">
        <v>34</v>
      </c>
      <c r="D77" s="264"/>
      <c r="E77" s="245">
        <v>270000000000</v>
      </c>
      <c r="F77" s="244"/>
      <c r="G77" s="244"/>
      <c r="H77" s="245"/>
      <c r="I77" s="245">
        <v>270000000000</v>
      </c>
      <c r="J77" s="243"/>
      <c r="K77" s="243"/>
      <c r="L77" s="246">
        <v>260167000000</v>
      </c>
      <c r="O77" s="311"/>
    </row>
    <row r="78" spans="1:15" ht="27.6" x14ac:dyDescent="0.3">
      <c r="A78" s="239">
        <v>62</v>
      </c>
      <c r="B78" s="240" t="s">
        <v>13</v>
      </c>
      <c r="C78" s="240" t="s">
        <v>35</v>
      </c>
      <c r="D78" s="264"/>
      <c r="E78" s="242">
        <v>81100000000</v>
      </c>
      <c r="F78" s="243"/>
      <c r="G78" s="243"/>
      <c r="H78" s="294"/>
      <c r="I78" s="249">
        <v>81099999999</v>
      </c>
      <c r="J78" s="243"/>
      <c r="K78" s="243"/>
      <c r="L78" s="250">
        <v>77774382000</v>
      </c>
      <c r="O78" s="311"/>
    </row>
    <row r="79" spans="1:15" ht="27.6" x14ac:dyDescent="0.3">
      <c r="A79" s="239">
        <v>63</v>
      </c>
      <c r="B79" s="240" t="s">
        <v>13</v>
      </c>
      <c r="C79" s="240" t="s">
        <v>36</v>
      </c>
      <c r="D79" s="264"/>
      <c r="E79" s="249"/>
      <c r="F79" s="243">
        <v>3100000000</v>
      </c>
      <c r="G79" s="244"/>
      <c r="H79" s="249"/>
      <c r="I79" s="249"/>
      <c r="J79" s="243">
        <v>3100000000</v>
      </c>
      <c r="K79" s="243"/>
      <c r="L79" s="250">
        <v>3074700000</v>
      </c>
      <c r="O79" s="311"/>
    </row>
    <row r="80" spans="1:15" x14ac:dyDescent="0.3">
      <c r="A80" s="253"/>
      <c r="B80" s="254"/>
      <c r="C80" s="254"/>
      <c r="D80" s="277"/>
      <c r="E80" s="302"/>
      <c r="F80" s="257"/>
      <c r="G80" s="257"/>
      <c r="H80" s="268"/>
      <c r="I80" s="262"/>
      <c r="J80" s="257"/>
      <c r="K80" s="257"/>
      <c r="L80" s="312"/>
      <c r="O80" s="311"/>
    </row>
    <row r="81" spans="1:15" x14ac:dyDescent="0.3">
      <c r="A81" s="239">
        <v>64</v>
      </c>
      <c r="B81" s="240" t="s">
        <v>69</v>
      </c>
      <c r="C81" s="240" t="s">
        <v>37</v>
      </c>
      <c r="D81" s="264"/>
      <c r="E81" s="296"/>
      <c r="F81" s="243">
        <v>1340434000</v>
      </c>
      <c r="G81" s="243"/>
      <c r="H81" s="313"/>
      <c r="I81" s="251"/>
      <c r="J81" s="243">
        <v>1340405000</v>
      </c>
      <c r="K81" s="314"/>
      <c r="L81" s="266">
        <v>1325500000</v>
      </c>
      <c r="O81" s="311"/>
    </row>
    <row r="82" spans="1:15" x14ac:dyDescent="0.3">
      <c r="A82" s="239">
        <v>65</v>
      </c>
      <c r="B82" s="240" t="s">
        <v>69</v>
      </c>
      <c r="C82" s="240" t="s">
        <v>91</v>
      </c>
      <c r="D82" s="264"/>
      <c r="E82" s="264">
        <v>5995422312</v>
      </c>
      <c r="F82" s="243"/>
      <c r="G82" s="243"/>
      <c r="H82" s="315"/>
      <c r="I82" s="316">
        <v>5995420000</v>
      </c>
      <c r="J82" s="243"/>
      <c r="K82" s="314"/>
      <c r="L82" s="250">
        <v>5875500000</v>
      </c>
    </row>
    <row r="83" spans="1:15" ht="27.6" x14ac:dyDescent="0.3">
      <c r="A83" s="239">
        <v>66</v>
      </c>
      <c r="B83" s="240" t="s">
        <v>69</v>
      </c>
      <c r="C83" s="317" t="s">
        <v>92</v>
      </c>
      <c r="D83" s="264"/>
      <c r="E83" s="264">
        <v>3642552395</v>
      </c>
      <c r="F83" s="243"/>
      <c r="G83" s="243"/>
      <c r="H83" s="318"/>
      <c r="I83" s="265">
        <v>3642330000</v>
      </c>
      <c r="J83" s="243"/>
      <c r="K83" s="314"/>
      <c r="L83" s="250">
        <v>3457373000</v>
      </c>
    </row>
    <row r="84" spans="1:15" x14ac:dyDescent="0.3">
      <c r="A84" s="239">
        <v>67</v>
      </c>
      <c r="B84" s="240" t="s">
        <v>69</v>
      </c>
      <c r="C84" s="240" t="s">
        <v>93</v>
      </c>
      <c r="D84" s="264"/>
      <c r="E84" s="264">
        <v>3168255000</v>
      </c>
      <c r="F84" s="243"/>
      <c r="G84" s="243"/>
      <c r="H84" s="261"/>
      <c r="I84" s="265">
        <v>3168192000</v>
      </c>
      <c r="J84" s="243"/>
      <c r="K84" s="314"/>
      <c r="L84" s="250">
        <v>3005431000</v>
      </c>
    </row>
    <row r="85" spans="1:15" x14ac:dyDescent="0.3">
      <c r="A85" s="239">
        <v>68</v>
      </c>
      <c r="B85" s="240" t="s">
        <v>69</v>
      </c>
      <c r="C85" s="240" t="s">
        <v>94</v>
      </c>
      <c r="D85" s="264"/>
      <c r="E85" s="264">
        <v>792790930</v>
      </c>
      <c r="F85" s="243"/>
      <c r="G85" s="243"/>
      <c r="H85" s="319"/>
      <c r="I85" s="320">
        <v>792790000</v>
      </c>
      <c r="J85" s="243"/>
      <c r="K85" s="314"/>
      <c r="L85" s="250">
        <v>784178000</v>
      </c>
    </row>
    <row r="86" spans="1:15" s="271" customFormat="1" ht="15.75" customHeight="1" x14ac:dyDescent="0.3">
      <c r="A86" s="262"/>
      <c r="B86" s="262"/>
      <c r="C86" s="262"/>
      <c r="D86" s="262"/>
      <c r="E86" s="262"/>
      <c r="F86" s="262"/>
      <c r="G86" s="262"/>
      <c r="H86" s="262"/>
      <c r="I86" s="262"/>
      <c r="J86" s="262"/>
      <c r="K86" s="262"/>
      <c r="L86" s="270"/>
    </row>
    <row r="87" spans="1:15" x14ac:dyDescent="0.3">
      <c r="A87" s="321" t="s">
        <v>15</v>
      </c>
      <c r="B87" s="321"/>
      <c r="C87" s="321"/>
      <c r="D87" s="322">
        <f>SUM(D13:D86)</f>
        <v>7535689000</v>
      </c>
      <c r="E87" s="322">
        <f>SUM(E5:E86)</f>
        <v>554174037556</v>
      </c>
      <c r="F87" s="322">
        <f>SUM(F5:F86)</f>
        <v>14550184000</v>
      </c>
      <c r="G87" s="322">
        <f>SUM(G8:G86)</f>
        <v>4202000000</v>
      </c>
      <c r="H87" s="322">
        <f>SUM(H13:H86)</f>
        <v>7531713933.25</v>
      </c>
      <c r="I87" s="322">
        <f>SUM(I5:I86)</f>
        <v>553837772758.25</v>
      </c>
      <c r="J87" s="322">
        <f>SUM(J5:J86)</f>
        <v>14240734150</v>
      </c>
      <c r="K87" s="322">
        <f>SUM(K7:K86)</f>
        <v>4199266300</v>
      </c>
      <c r="L87" s="323">
        <f>SUM(L5:L86)</f>
        <v>540904117010</v>
      </c>
    </row>
    <row r="89" spans="1:15" x14ac:dyDescent="0.3">
      <c r="D89" s="324"/>
      <c r="E89" s="324"/>
      <c r="G89" s="324"/>
      <c r="H89" s="324"/>
      <c r="J89" s="324"/>
      <c r="L89" s="325"/>
    </row>
    <row r="90" spans="1:15" x14ac:dyDescent="0.3">
      <c r="D90" s="324"/>
      <c r="E90" s="324"/>
      <c r="H90" s="324"/>
      <c r="I90" s="324"/>
    </row>
    <row r="91" spans="1:15" x14ac:dyDescent="0.3">
      <c r="D91" s="324">
        <f>D87+E87+F87+G87</f>
        <v>580461910556</v>
      </c>
      <c r="E91" s="324"/>
      <c r="F91" s="324"/>
    </row>
    <row r="92" spans="1:15" x14ac:dyDescent="0.3">
      <c r="E92" s="324"/>
    </row>
    <row r="93" spans="1:15" x14ac:dyDescent="0.3">
      <c r="I93" s="324"/>
    </row>
    <row r="94" spans="1:15" s="271" customFormat="1" ht="15.75" customHeight="1" x14ac:dyDescent="0.3">
      <c r="A94" s="230"/>
      <c r="B94" s="230"/>
      <c r="C94" s="230"/>
      <c r="E94" s="230"/>
      <c r="F94" s="230"/>
      <c r="G94" s="230"/>
      <c r="H94" s="230"/>
      <c r="I94" s="230"/>
      <c r="J94" s="230"/>
      <c r="K94" s="230"/>
      <c r="L94" s="231"/>
    </row>
    <row r="97" ht="21.75" customHeight="1" x14ac:dyDescent="0.3"/>
  </sheetData>
  <mergeCells count="8">
    <mergeCell ref="A87:C87"/>
    <mergeCell ref="A1:L1"/>
    <mergeCell ref="A3:A4"/>
    <mergeCell ref="B3:B4"/>
    <mergeCell ref="C3:C4"/>
    <mergeCell ref="D3:G3"/>
    <mergeCell ref="H3:K3"/>
    <mergeCell ref="L3:L4"/>
  </mergeCells>
  <hyperlinks>
    <hyperlink ref="C62" r:id="rId1" display="https://sirup.lkpp.go.id/sirup/home/detailPaketPenyediaPublic2017/32700493" xr:uid="{39C7C2F8-5421-4763-B937-1FD9EE38002F}"/>
  </hyperlinks>
  <pageMargins left="0.31496062992125984" right="0.31496062992125984" top="0.74803149606299213" bottom="0.35433070866141736" header="0.31496062992125984" footer="0.31496062992125984"/>
  <pageSetup paperSize="14" scale="66" fitToHeight="0" orientation="landscape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9E7351-4605-401D-A815-0A98615624CB}">
  <sheetPr>
    <pageSetUpPr fitToPage="1"/>
  </sheetPr>
  <dimension ref="A1:O105"/>
  <sheetViews>
    <sheetView tabSelected="1" zoomScale="90" zoomScaleNormal="90" workbookViewId="0">
      <selection activeCell="E6" sqref="E6"/>
    </sheetView>
  </sheetViews>
  <sheetFormatPr defaultColWidth="9.109375" defaultRowHeight="14.4" x14ac:dyDescent="0.3"/>
  <cols>
    <col min="1" max="1" width="4.6640625" style="230" customWidth="1"/>
    <col min="2" max="2" width="50.5546875" style="230" customWidth="1"/>
    <col min="3" max="3" width="50.6640625" style="230" bestFit="1" customWidth="1"/>
    <col min="4" max="4" width="17" style="230" customWidth="1"/>
    <col min="5" max="5" width="19" style="230" customWidth="1"/>
    <col min="6" max="6" width="19.109375" style="230" customWidth="1"/>
    <col min="7" max="7" width="16.6640625" style="230" bestFit="1" customWidth="1"/>
    <col min="8" max="8" width="18" style="230" customWidth="1"/>
    <col min="9" max="9" width="20.88671875" style="230" customWidth="1"/>
    <col min="10" max="10" width="20" style="230" customWidth="1"/>
    <col min="11" max="11" width="18" style="230" customWidth="1"/>
    <col min="12" max="12" width="18.5546875" style="231" customWidth="1"/>
    <col min="13" max="13" width="16.88671875" style="229" bestFit="1" customWidth="1"/>
    <col min="14" max="14" width="16.33203125" style="229" bestFit="1" customWidth="1"/>
    <col min="15" max="15" width="16.5546875" style="229" bestFit="1" customWidth="1"/>
    <col min="16" max="16384" width="9.109375" style="229"/>
  </cols>
  <sheetData>
    <row r="1" spans="1:15" ht="27.6" x14ac:dyDescent="0.3">
      <c r="A1" s="228" t="s">
        <v>107</v>
      </c>
      <c r="B1" s="228"/>
      <c r="C1" s="228"/>
      <c r="D1" s="228"/>
      <c r="E1" s="228"/>
      <c r="F1" s="228"/>
      <c r="G1" s="228"/>
      <c r="H1" s="228"/>
      <c r="I1" s="228"/>
      <c r="J1" s="228"/>
      <c r="K1" s="228"/>
      <c r="L1" s="228"/>
    </row>
    <row r="2" spans="1:15" ht="15" thickBot="1" x14ac:dyDescent="0.35"/>
    <row r="3" spans="1:15" ht="23.25" customHeight="1" x14ac:dyDescent="0.3">
      <c r="A3" s="326" t="s">
        <v>0</v>
      </c>
      <c r="B3" s="327" t="s">
        <v>1</v>
      </c>
      <c r="C3" s="327" t="s">
        <v>2</v>
      </c>
      <c r="D3" s="327" t="s">
        <v>3</v>
      </c>
      <c r="E3" s="327"/>
      <c r="F3" s="327"/>
      <c r="G3" s="327"/>
      <c r="H3" s="327" t="s">
        <v>8</v>
      </c>
      <c r="I3" s="327"/>
      <c r="J3" s="327"/>
      <c r="K3" s="327"/>
      <c r="L3" s="328" t="s">
        <v>9</v>
      </c>
    </row>
    <row r="4" spans="1:15" ht="25.5" customHeight="1" x14ac:dyDescent="0.3">
      <c r="A4" s="329"/>
      <c r="B4" s="236"/>
      <c r="C4" s="236"/>
      <c r="D4" s="237" t="s">
        <v>4</v>
      </c>
      <c r="E4" s="237" t="s">
        <v>5</v>
      </c>
      <c r="F4" s="237" t="s">
        <v>6</v>
      </c>
      <c r="G4" s="237" t="s">
        <v>96</v>
      </c>
      <c r="H4" s="237" t="s">
        <v>4</v>
      </c>
      <c r="I4" s="237" t="s">
        <v>5</v>
      </c>
      <c r="J4" s="237" t="s">
        <v>6</v>
      </c>
      <c r="K4" s="237" t="s">
        <v>96</v>
      </c>
      <c r="L4" s="330"/>
    </row>
    <row r="5" spans="1:15" ht="43.5" customHeight="1" x14ac:dyDescent="0.3">
      <c r="A5" s="331">
        <v>1</v>
      </c>
      <c r="B5" s="240" t="s">
        <v>10</v>
      </c>
      <c r="C5" s="241" t="s">
        <v>17</v>
      </c>
      <c r="D5" s="242"/>
      <c r="E5" s="243"/>
      <c r="F5" s="242">
        <v>1845000000</v>
      </c>
      <c r="G5" s="244"/>
      <c r="H5" s="245"/>
      <c r="I5" s="243"/>
      <c r="J5" s="245">
        <v>1812100000</v>
      </c>
      <c r="K5" s="243"/>
      <c r="L5" s="332">
        <v>1744000000</v>
      </c>
      <c r="O5" s="247"/>
    </row>
    <row r="6" spans="1:15" ht="41.4" x14ac:dyDescent="0.3">
      <c r="A6" s="331">
        <f>A5+1</f>
        <v>2</v>
      </c>
      <c r="B6" s="240" t="s">
        <v>10</v>
      </c>
      <c r="C6" s="240" t="s">
        <v>18</v>
      </c>
      <c r="D6" s="245"/>
      <c r="E6" s="243"/>
      <c r="F6" s="245">
        <v>2187500000</v>
      </c>
      <c r="G6" s="248"/>
      <c r="H6" s="249"/>
      <c r="I6" s="243"/>
      <c r="J6" s="249">
        <v>2170000000</v>
      </c>
      <c r="K6" s="243"/>
      <c r="L6" s="333">
        <v>2104375000</v>
      </c>
      <c r="N6" s="247"/>
      <c r="O6" s="247"/>
    </row>
    <row r="7" spans="1:15" x14ac:dyDescent="0.3">
      <c r="A7" s="331">
        <v>3</v>
      </c>
      <c r="B7" s="240" t="s">
        <v>10</v>
      </c>
      <c r="C7" s="240" t="s">
        <v>40</v>
      </c>
      <c r="D7" s="245"/>
      <c r="E7" s="243"/>
      <c r="F7" s="245">
        <v>2830000000</v>
      </c>
      <c r="G7" s="248"/>
      <c r="H7" s="242"/>
      <c r="I7" s="243"/>
      <c r="J7" s="249">
        <v>2830000000</v>
      </c>
      <c r="K7" s="243"/>
      <c r="L7" s="333">
        <v>2809250000</v>
      </c>
    </row>
    <row r="8" spans="1:15" x14ac:dyDescent="0.3">
      <c r="A8" s="331">
        <v>4</v>
      </c>
      <c r="B8" s="240" t="s">
        <v>10</v>
      </c>
      <c r="C8" s="241" t="s">
        <v>72</v>
      </c>
      <c r="D8" s="245"/>
      <c r="E8" s="243"/>
      <c r="F8" s="245"/>
      <c r="G8" s="245">
        <v>325000000</v>
      </c>
      <c r="H8" s="245"/>
      <c r="I8" s="243"/>
      <c r="J8" s="251"/>
      <c r="K8" s="245">
        <v>325000000</v>
      </c>
      <c r="L8" s="334">
        <v>325000000</v>
      </c>
    </row>
    <row r="9" spans="1:15" x14ac:dyDescent="0.3">
      <c r="A9" s="331">
        <v>5</v>
      </c>
      <c r="B9" s="240" t="s">
        <v>10</v>
      </c>
      <c r="C9" s="241" t="s">
        <v>73</v>
      </c>
      <c r="D9" s="245"/>
      <c r="E9" s="243"/>
      <c r="F9" s="245">
        <v>1287500000</v>
      </c>
      <c r="G9" s="248"/>
      <c r="H9" s="245"/>
      <c r="I9" s="243"/>
      <c r="J9" s="245">
        <v>1287500000</v>
      </c>
      <c r="K9" s="243"/>
      <c r="L9" s="334">
        <v>1251450000</v>
      </c>
    </row>
    <row r="10" spans="1:15" x14ac:dyDescent="0.3">
      <c r="A10" s="335"/>
      <c r="B10" s="254"/>
      <c r="C10" s="255"/>
      <c r="D10" s="256"/>
      <c r="E10" s="257"/>
      <c r="F10" s="256"/>
      <c r="G10" s="258"/>
      <c r="H10" s="256"/>
      <c r="I10" s="257"/>
      <c r="J10" s="256"/>
      <c r="K10" s="257"/>
      <c r="L10" s="336"/>
      <c r="N10" s="260"/>
    </row>
    <row r="11" spans="1:15" x14ac:dyDescent="0.3">
      <c r="A11" s="331">
        <v>6</v>
      </c>
      <c r="B11" s="240" t="s">
        <v>74</v>
      </c>
      <c r="C11" s="240" t="s">
        <v>75</v>
      </c>
      <c r="D11" s="251"/>
      <c r="E11" s="243"/>
      <c r="F11" s="242">
        <v>722150000</v>
      </c>
      <c r="G11" s="248"/>
      <c r="H11" s="261"/>
      <c r="I11" s="243"/>
      <c r="J11" s="242">
        <v>494788050</v>
      </c>
      <c r="K11" s="243"/>
      <c r="L11" s="333">
        <v>493522000</v>
      </c>
    </row>
    <row r="12" spans="1:15" x14ac:dyDescent="0.3">
      <c r="A12" s="335"/>
      <c r="B12" s="254"/>
      <c r="C12" s="255"/>
      <c r="D12" s="262"/>
      <c r="E12" s="257"/>
      <c r="F12" s="256"/>
      <c r="G12" s="258"/>
      <c r="H12" s="263"/>
      <c r="I12" s="257"/>
      <c r="J12" s="256"/>
      <c r="K12" s="257"/>
      <c r="L12" s="336"/>
    </row>
    <row r="13" spans="1:15" x14ac:dyDescent="0.3">
      <c r="A13" s="331">
        <v>7</v>
      </c>
      <c r="B13" s="251" t="s">
        <v>14</v>
      </c>
      <c r="C13" s="240" t="s">
        <v>38</v>
      </c>
      <c r="D13" s="264">
        <v>205884000</v>
      </c>
      <c r="E13" s="251"/>
      <c r="F13" s="249"/>
      <c r="G13" s="249"/>
      <c r="H13" s="265">
        <v>205876000</v>
      </c>
      <c r="I13" s="251"/>
      <c r="J13" s="249"/>
      <c r="K13" s="251"/>
      <c r="L13" s="337">
        <v>196922000</v>
      </c>
      <c r="M13" s="338"/>
    </row>
    <row r="14" spans="1:15" x14ac:dyDescent="0.3">
      <c r="A14" s="331">
        <v>8</v>
      </c>
      <c r="B14" s="251" t="s">
        <v>14</v>
      </c>
      <c r="C14" s="240" t="s">
        <v>70</v>
      </c>
      <c r="D14" s="264"/>
      <c r="E14" s="264">
        <v>15436607000</v>
      </c>
      <c r="F14" s="249"/>
      <c r="G14" s="249"/>
      <c r="H14" s="267"/>
      <c r="I14" s="249">
        <v>15230000000</v>
      </c>
      <c r="J14" s="249"/>
      <c r="K14" s="251"/>
      <c r="L14" s="339">
        <v>14163826000</v>
      </c>
    </row>
    <row r="15" spans="1:15" s="271" customFormat="1" ht="15.75" customHeight="1" x14ac:dyDescent="0.3">
      <c r="A15" s="340"/>
      <c r="B15" s="262"/>
      <c r="C15" s="262"/>
      <c r="D15" s="268"/>
      <c r="E15" s="262"/>
      <c r="F15" s="262"/>
      <c r="G15" s="262"/>
      <c r="H15" s="269"/>
      <c r="I15" s="262"/>
      <c r="J15" s="262"/>
      <c r="K15" s="262"/>
      <c r="L15" s="341"/>
      <c r="O15" s="272"/>
    </row>
    <row r="16" spans="1:15" s="274" customFormat="1" ht="15" customHeight="1" x14ac:dyDescent="0.3">
      <c r="A16" s="331">
        <v>9</v>
      </c>
      <c r="B16" s="251" t="s">
        <v>41</v>
      </c>
      <c r="C16" s="251" t="s">
        <v>42</v>
      </c>
      <c r="D16" s="273"/>
      <c r="E16" s="251"/>
      <c r="F16" s="249">
        <v>260400000</v>
      </c>
      <c r="G16" s="249"/>
      <c r="H16" s="267"/>
      <c r="I16" s="249"/>
      <c r="J16" s="249">
        <v>253304100</v>
      </c>
      <c r="K16" s="249"/>
      <c r="L16" s="339">
        <v>253108800</v>
      </c>
    </row>
    <row r="17" spans="1:15" s="274" customFormat="1" ht="13.8" x14ac:dyDescent="0.3">
      <c r="A17" s="331">
        <v>10</v>
      </c>
      <c r="B17" s="251" t="s">
        <v>41</v>
      </c>
      <c r="C17" s="275" t="s">
        <v>76</v>
      </c>
      <c r="D17" s="251"/>
      <c r="E17" s="273">
        <v>27882175919</v>
      </c>
      <c r="F17" s="249"/>
      <c r="G17" s="249"/>
      <c r="H17" s="267"/>
      <c r="I17" s="276">
        <v>27882175248.950001</v>
      </c>
      <c r="J17" s="249"/>
      <c r="K17" s="249"/>
      <c r="L17" s="342">
        <v>24756228000</v>
      </c>
    </row>
    <row r="18" spans="1:15" s="274" customFormat="1" ht="15" customHeight="1" x14ac:dyDescent="0.3">
      <c r="A18" s="331">
        <v>11</v>
      </c>
      <c r="B18" s="251" t="s">
        <v>41</v>
      </c>
      <c r="C18" s="275" t="s">
        <v>77</v>
      </c>
      <c r="D18" s="273">
        <v>1004805000</v>
      </c>
      <c r="E18" s="251"/>
      <c r="F18" s="249"/>
      <c r="G18" s="249"/>
      <c r="H18" s="267">
        <v>1004804994.75</v>
      </c>
      <c r="I18" s="249"/>
      <c r="J18" s="249"/>
      <c r="K18" s="249"/>
      <c r="L18" s="342">
        <v>960483000</v>
      </c>
    </row>
    <row r="19" spans="1:15" s="274" customFormat="1" ht="15" customHeight="1" x14ac:dyDescent="0.3">
      <c r="A19" s="335"/>
      <c r="B19" s="262"/>
      <c r="C19" s="262"/>
      <c r="D19" s="277"/>
      <c r="E19" s="262"/>
      <c r="F19" s="262"/>
      <c r="G19" s="262"/>
      <c r="H19" s="258"/>
      <c r="I19" s="262"/>
      <c r="J19" s="262"/>
      <c r="K19" s="262"/>
      <c r="L19" s="341"/>
    </row>
    <row r="20" spans="1:15" s="271" customFormat="1" ht="13.8" x14ac:dyDescent="0.3">
      <c r="A20" s="343">
        <v>12</v>
      </c>
      <c r="B20" s="279" t="s">
        <v>43</v>
      </c>
      <c r="C20" s="279" t="s">
        <v>44</v>
      </c>
      <c r="D20" s="264"/>
      <c r="E20" s="280">
        <v>2302800000</v>
      </c>
      <c r="F20" s="280"/>
      <c r="G20" s="280"/>
      <c r="H20" s="245"/>
      <c r="I20" s="280">
        <v>2302800000</v>
      </c>
      <c r="J20" s="280"/>
      <c r="K20" s="280"/>
      <c r="L20" s="337">
        <v>2187649000</v>
      </c>
    </row>
    <row r="21" spans="1:15" s="271" customFormat="1" ht="13.8" x14ac:dyDescent="0.3">
      <c r="A21" s="343">
        <v>13</v>
      </c>
      <c r="B21" s="279" t="s">
        <v>43</v>
      </c>
      <c r="C21" s="282" t="s">
        <v>45</v>
      </c>
      <c r="D21" s="264"/>
      <c r="E21" s="280"/>
      <c r="F21" s="283"/>
      <c r="G21" s="280">
        <v>665000000</v>
      </c>
      <c r="H21" s="245"/>
      <c r="I21" s="280"/>
      <c r="J21" s="283"/>
      <c r="K21" s="280">
        <v>664834500</v>
      </c>
      <c r="L21" s="337">
        <v>640109250</v>
      </c>
    </row>
    <row r="22" spans="1:15" s="271" customFormat="1" ht="27.6" x14ac:dyDescent="0.3">
      <c r="A22" s="343">
        <v>14</v>
      </c>
      <c r="B22" s="279" t="s">
        <v>43</v>
      </c>
      <c r="C22" s="282" t="s">
        <v>46</v>
      </c>
      <c r="D22" s="264"/>
      <c r="E22" s="280"/>
      <c r="F22" s="283"/>
      <c r="G22" s="280">
        <v>1140000000</v>
      </c>
      <c r="H22" s="245"/>
      <c r="I22" s="280"/>
      <c r="J22" s="283"/>
      <c r="K22" s="280">
        <v>1139859000</v>
      </c>
      <c r="L22" s="337">
        <v>1099932300</v>
      </c>
    </row>
    <row r="23" spans="1:15" s="271" customFormat="1" ht="46.5" customHeight="1" x14ac:dyDescent="0.3">
      <c r="A23" s="343">
        <v>15</v>
      </c>
      <c r="B23" s="279" t="s">
        <v>43</v>
      </c>
      <c r="C23" s="282" t="s">
        <v>47</v>
      </c>
      <c r="D23" s="264"/>
      <c r="E23" s="280"/>
      <c r="F23" s="283"/>
      <c r="G23" s="280">
        <v>1140000000</v>
      </c>
      <c r="H23" s="245"/>
      <c r="I23" s="280"/>
      <c r="J23" s="283"/>
      <c r="K23" s="280">
        <v>1139859000</v>
      </c>
      <c r="L23" s="337">
        <v>1099932300</v>
      </c>
      <c r="O23" s="272"/>
    </row>
    <row r="24" spans="1:15" s="271" customFormat="1" ht="33" customHeight="1" thickBot="1" x14ac:dyDescent="0.35">
      <c r="A24" s="343">
        <v>16</v>
      </c>
      <c r="B24" s="279" t="s">
        <v>43</v>
      </c>
      <c r="C24" s="282" t="s">
        <v>48</v>
      </c>
      <c r="D24" s="264"/>
      <c r="E24" s="280">
        <v>843600000</v>
      </c>
      <c r="F24" s="280"/>
      <c r="G24" s="280"/>
      <c r="H24" s="242"/>
      <c r="I24" s="280">
        <v>843600000</v>
      </c>
      <c r="J24" s="280"/>
      <c r="K24" s="280"/>
      <c r="L24" s="337">
        <v>699295000</v>
      </c>
      <c r="O24" s="284"/>
    </row>
    <row r="25" spans="1:15" s="271" customFormat="1" ht="32.25" customHeight="1" thickTop="1" x14ac:dyDescent="0.3">
      <c r="A25" s="343">
        <v>17</v>
      </c>
      <c r="B25" s="279" t="s">
        <v>43</v>
      </c>
      <c r="C25" s="282" t="s">
        <v>49</v>
      </c>
      <c r="D25" s="264"/>
      <c r="E25" s="280">
        <v>955700000</v>
      </c>
      <c r="F25" s="280"/>
      <c r="G25" s="280"/>
      <c r="H25" s="249"/>
      <c r="I25" s="280">
        <v>955700000</v>
      </c>
      <c r="J25" s="280"/>
      <c r="K25" s="280"/>
      <c r="L25" s="337">
        <v>885679000</v>
      </c>
    </row>
    <row r="26" spans="1:15" s="271" customFormat="1" ht="27" customHeight="1" x14ac:dyDescent="0.3">
      <c r="A26" s="343">
        <v>18</v>
      </c>
      <c r="B26" s="279" t="s">
        <v>43</v>
      </c>
      <c r="C26" s="282" t="s">
        <v>50</v>
      </c>
      <c r="D26" s="285"/>
      <c r="E26" s="280">
        <v>2850000000</v>
      </c>
      <c r="F26" s="280"/>
      <c r="G26" s="280"/>
      <c r="H26" s="242"/>
      <c r="I26" s="280">
        <v>2850000000</v>
      </c>
      <c r="J26" s="280"/>
      <c r="K26" s="280"/>
      <c r="L26" s="337">
        <v>2531000000</v>
      </c>
    </row>
    <row r="27" spans="1:15" s="271" customFormat="1" ht="27" customHeight="1" x14ac:dyDescent="0.3">
      <c r="A27" s="343">
        <v>19</v>
      </c>
      <c r="B27" s="279" t="s">
        <v>43</v>
      </c>
      <c r="C27" s="282" t="s">
        <v>51</v>
      </c>
      <c r="D27" s="286"/>
      <c r="E27" s="280">
        <v>560400000</v>
      </c>
      <c r="F27" s="280"/>
      <c r="G27" s="280"/>
      <c r="H27" s="242"/>
      <c r="I27" s="280">
        <v>560330000</v>
      </c>
      <c r="J27" s="280"/>
      <c r="K27" s="280"/>
      <c r="L27" s="337">
        <v>447990000</v>
      </c>
    </row>
    <row r="28" spans="1:15" s="271" customFormat="1" ht="13.8" x14ac:dyDescent="0.3">
      <c r="A28" s="343">
        <v>20</v>
      </c>
      <c r="B28" s="279" t="s">
        <v>43</v>
      </c>
      <c r="C28" s="282" t="s">
        <v>51</v>
      </c>
      <c r="D28" s="264"/>
      <c r="E28" s="280">
        <v>280200000</v>
      </c>
      <c r="F28" s="280"/>
      <c r="G28" s="280"/>
      <c r="H28" s="249"/>
      <c r="I28" s="280">
        <v>280200000</v>
      </c>
      <c r="J28" s="280"/>
      <c r="K28" s="280"/>
      <c r="L28" s="337">
        <v>230491000</v>
      </c>
    </row>
    <row r="29" spans="1:15" s="271" customFormat="1" ht="27.6" x14ac:dyDescent="0.3">
      <c r="A29" s="343">
        <v>21</v>
      </c>
      <c r="B29" s="279" t="s">
        <v>43</v>
      </c>
      <c r="C29" s="282" t="s">
        <v>52</v>
      </c>
      <c r="D29" s="285"/>
      <c r="E29" s="280">
        <v>285000000</v>
      </c>
      <c r="F29" s="280"/>
      <c r="G29" s="280"/>
      <c r="H29" s="249"/>
      <c r="I29" s="280">
        <v>285000000</v>
      </c>
      <c r="J29" s="280"/>
      <c r="K29" s="280"/>
      <c r="L29" s="337">
        <v>250597000</v>
      </c>
    </row>
    <row r="30" spans="1:15" s="271" customFormat="1" ht="13.8" x14ac:dyDescent="0.3">
      <c r="A30" s="343">
        <v>22</v>
      </c>
      <c r="B30" s="279" t="s">
        <v>43</v>
      </c>
      <c r="C30" s="282" t="s">
        <v>53</v>
      </c>
      <c r="D30" s="285"/>
      <c r="E30" s="280">
        <v>284050000</v>
      </c>
      <c r="F30" s="280"/>
      <c r="G30" s="280"/>
      <c r="H30" s="287"/>
      <c r="I30" s="280">
        <v>284040000</v>
      </c>
      <c r="J30" s="280"/>
      <c r="K30" s="280"/>
      <c r="L30" s="337">
        <v>223135000</v>
      </c>
    </row>
    <row r="31" spans="1:15" s="271" customFormat="1" ht="27.6" x14ac:dyDescent="0.3">
      <c r="A31" s="343">
        <v>23</v>
      </c>
      <c r="B31" s="279" t="s">
        <v>43</v>
      </c>
      <c r="C31" s="282" t="s">
        <v>54</v>
      </c>
      <c r="D31" s="264"/>
      <c r="E31" s="280">
        <v>284050000</v>
      </c>
      <c r="F31" s="280"/>
      <c r="G31" s="280"/>
      <c r="H31" s="287"/>
      <c r="I31" s="280">
        <v>284020000</v>
      </c>
      <c r="J31" s="280"/>
      <c r="K31" s="280"/>
      <c r="L31" s="337">
        <v>243688000</v>
      </c>
      <c r="N31" s="272"/>
    </row>
    <row r="32" spans="1:15" s="271" customFormat="1" ht="13.8" x14ac:dyDescent="0.3">
      <c r="A32" s="343">
        <v>24</v>
      </c>
      <c r="B32" s="279" t="s">
        <v>43</v>
      </c>
      <c r="C32" s="282" t="s">
        <v>55</v>
      </c>
      <c r="D32" s="285"/>
      <c r="E32" s="280">
        <v>308750000</v>
      </c>
      <c r="F32" s="280"/>
      <c r="G32" s="280"/>
      <c r="H32" s="273"/>
      <c r="I32" s="280">
        <v>308750000</v>
      </c>
      <c r="J32" s="280"/>
      <c r="K32" s="280"/>
      <c r="L32" s="337">
        <v>239320000</v>
      </c>
    </row>
    <row r="33" spans="1:13" s="271" customFormat="1" ht="27.6" x14ac:dyDescent="0.3">
      <c r="A33" s="343">
        <v>25</v>
      </c>
      <c r="B33" s="279" t="s">
        <v>43</v>
      </c>
      <c r="C33" s="282" t="s">
        <v>56</v>
      </c>
      <c r="D33" s="264"/>
      <c r="E33" s="280">
        <v>284050000</v>
      </c>
      <c r="F33" s="280"/>
      <c r="G33" s="280"/>
      <c r="H33" s="249"/>
      <c r="I33" s="280">
        <v>284030000</v>
      </c>
      <c r="J33" s="280"/>
      <c r="K33" s="280"/>
      <c r="L33" s="337">
        <v>214343000</v>
      </c>
    </row>
    <row r="34" spans="1:13" s="271" customFormat="1" ht="13.8" x14ac:dyDescent="0.3">
      <c r="A34" s="343">
        <v>26</v>
      </c>
      <c r="B34" s="279" t="s">
        <v>43</v>
      </c>
      <c r="C34" s="282" t="s">
        <v>57</v>
      </c>
      <c r="D34" s="264"/>
      <c r="E34" s="280">
        <v>2137500000</v>
      </c>
      <c r="F34" s="280"/>
      <c r="G34" s="280"/>
      <c r="H34" s="249"/>
      <c r="I34" s="280">
        <v>2137500000</v>
      </c>
      <c r="J34" s="280"/>
      <c r="K34" s="280"/>
      <c r="L34" s="337">
        <v>1798961000</v>
      </c>
    </row>
    <row r="35" spans="1:13" s="271" customFormat="1" ht="13.8" x14ac:dyDescent="0.3">
      <c r="A35" s="343">
        <v>27</v>
      </c>
      <c r="B35" s="279" t="s">
        <v>43</v>
      </c>
      <c r="C35" s="282" t="s">
        <v>58</v>
      </c>
      <c r="D35" s="264"/>
      <c r="E35" s="280">
        <v>560500000</v>
      </c>
      <c r="F35" s="280"/>
      <c r="G35" s="280"/>
      <c r="H35" s="249"/>
      <c r="I35" s="280">
        <v>560500000</v>
      </c>
      <c r="J35" s="280"/>
      <c r="K35" s="280"/>
      <c r="L35" s="337">
        <v>492517302</v>
      </c>
      <c r="M35" s="338"/>
    </row>
    <row r="36" spans="1:13" s="271" customFormat="1" ht="27.6" x14ac:dyDescent="0.3">
      <c r="A36" s="343">
        <v>28</v>
      </c>
      <c r="B36" s="279" t="s">
        <v>43</v>
      </c>
      <c r="C36" s="288" t="s">
        <v>78</v>
      </c>
      <c r="D36" s="279"/>
      <c r="E36" s="280"/>
      <c r="G36" s="264">
        <v>932000000</v>
      </c>
      <c r="H36" s="249"/>
      <c r="I36" s="280"/>
      <c r="K36" s="249">
        <v>929713800</v>
      </c>
      <c r="L36" s="333">
        <v>901486500</v>
      </c>
    </row>
    <row r="37" spans="1:13" s="271" customFormat="1" ht="15" customHeight="1" x14ac:dyDescent="0.3">
      <c r="A37" s="335"/>
      <c r="B37" s="262"/>
      <c r="C37" s="262"/>
      <c r="D37" s="262"/>
      <c r="E37" s="262"/>
      <c r="F37" s="262"/>
      <c r="G37" s="268"/>
      <c r="H37" s="268"/>
      <c r="I37" s="262"/>
      <c r="J37" s="262"/>
      <c r="K37" s="262"/>
      <c r="L37" s="341"/>
    </row>
    <row r="38" spans="1:13" s="271" customFormat="1" ht="27.6" x14ac:dyDescent="0.3">
      <c r="A38" s="343">
        <v>29</v>
      </c>
      <c r="B38" s="279" t="s">
        <v>97</v>
      </c>
      <c r="C38" s="282" t="s">
        <v>98</v>
      </c>
      <c r="D38" s="279"/>
      <c r="E38" s="279"/>
      <c r="F38" s="273">
        <v>500000000</v>
      </c>
      <c r="G38" s="279"/>
      <c r="H38" s="280"/>
      <c r="I38" s="279"/>
      <c r="J38" s="273">
        <v>498005218</v>
      </c>
      <c r="K38" s="273"/>
      <c r="L38" s="344">
        <v>400658000</v>
      </c>
    </row>
    <row r="39" spans="1:13" s="271" customFormat="1" ht="15" customHeight="1" x14ac:dyDescent="0.3">
      <c r="A39" s="335"/>
      <c r="B39" s="262"/>
      <c r="C39" s="262"/>
      <c r="D39" s="262"/>
      <c r="E39" s="262"/>
      <c r="F39" s="262"/>
      <c r="G39" s="262"/>
      <c r="H39" s="268"/>
      <c r="I39" s="262"/>
      <c r="J39" s="262"/>
      <c r="K39" s="262"/>
      <c r="L39" s="341"/>
    </row>
    <row r="40" spans="1:13" x14ac:dyDescent="0.3">
      <c r="A40" s="331">
        <v>30</v>
      </c>
      <c r="B40" s="240" t="s">
        <v>11</v>
      </c>
      <c r="C40" s="289" t="s">
        <v>27</v>
      </c>
      <c r="D40" s="290">
        <v>580000000</v>
      </c>
      <c r="E40" s="244"/>
      <c r="F40" s="244"/>
      <c r="G40" s="244"/>
      <c r="H40" s="249">
        <v>579999000</v>
      </c>
      <c r="I40" s="243"/>
      <c r="J40" s="243"/>
      <c r="K40" s="243"/>
      <c r="L40" s="345">
        <v>556855000</v>
      </c>
      <c r="M40" s="346"/>
    </row>
    <row r="41" spans="1:13" x14ac:dyDescent="0.3">
      <c r="A41" s="331">
        <v>31</v>
      </c>
      <c r="B41" s="240" t="s">
        <v>11</v>
      </c>
      <c r="C41" s="291" t="s">
        <v>19</v>
      </c>
      <c r="D41" s="290"/>
      <c r="E41" s="292">
        <v>5762067000</v>
      </c>
      <c r="F41" s="244"/>
      <c r="G41" s="244"/>
      <c r="H41" s="249"/>
      <c r="I41" s="249">
        <v>5762000000</v>
      </c>
      <c r="J41" s="243"/>
      <c r="K41" s="243"/>
      <c r="L41" s="347">
        <v>5603973000</v>
      </c>
      <c r="M41" s="348"/>
    </row>
    <row r="42" spans="1:13" x14ac:dyDescent="0.3">
      <c r="A42" s="331">
        <v>32</v>
      </c>
      <c r="B42" s="240" t="s">
        <v>11</v>
      </c>
      <c r="C42" s="240" t="s">
        <v>26</v>
      </c>
      <c r="D42" s="264">
        <v>450000000</v>
      </c>
      <c r="E42" s="249"/>
      <c r="F42" s="244"/>
      <c r="G42" s="244"/>
      <c r="H42" s="249">
        <v>449974000</v>
      </c>
      <c r="I42" s="245"/>
      <c r="J42" s="243"/>
      <c r="K42" s="243"/>
      <c r="L42" s="337">
        <v>436246000</v>
      </c>
      <c r="M42" s="338"/>
    </row>
    <row r="43" spans="1:13" x14ac:dyDescent="0.3">
      <c r="A43" s="331">
        <v>33</v>
      </c>
      <c r="B43" s="240" t="s">
        <v>11</v>
      </c>
      <c r="C43" s="291" t="s">
        <v>20</v>
      </c>
      <c r="D43" s="292"/>
      <c r="E43" s="292">
        <v>8125000000</v>
      </c>
      <c r="F43" s="248"/>
      <c r="G43" s="248"/>
      <c r="H43" s="294"/>
      <c r="I43" s="249">
        <v>8124972000</v>
      </c>
      <c r="J43" s="243"/>
      <c r="K43" s="243"/>
      <c r="L43" s="347">
        <v>7153794000</v>
      </c>
      <c r="M43" s="349"/>
    </row>
    <row r="44" spans="1:13" ht="27.6" x14ac:dyDescent="0.3">
      <c r="A44" s="331">
        <v>34</v>
      </c>
      <c r="B44" s="240" t="s">
        <v>11</v>
      </c>
      <c r="C44" s="295" t="s">
        <v>21</v>
      </c>
      <c r="D44" s="264"/>
      <c r="E44" s="296">
        <v>6187500000</v>
      </c>
      <c r="F44" s="248"/>
      <c r="G44" s="248"/>
      <c r="H44" s="249"/>
      <c r="I44" s="296">
        <v>6187500000</v>
      </c>
      <c r="J44" s="243"/>
      <c r="K44" s="243"/>
      <c r="L44" s="350">
        <v>6187500000</v>
      </c>
      <c r="M44" s="349"/>
    </row>
    <row r="45" spans="1:13" x14ac:dyDescent="0.3">
      <c r="A45" s="331">
        <v>35</v>
      </c>
      <c r="B45" s="240" t="s">
        <v>11</v>
      </c>
      <c r="C45" s="241" t="s">
        <v>59</v>
      </c>
      <c r="D45" s="297"/>
      <c r="E45" s="243">
        <v>16325750000</v>
      </c>
      <c r="F45" s="244"/>
      <c r="G45" s="244"/>
      <c r="H45" s="249"/>
      <c r="I45" s="243">
        <v>16325729000</v>
      </c>
      <c r="J45" s="243"/>
      <c r="K45" s="243"/>
      <c r="L45" s="345">
        <v>15592201000</v>
      </c>
      <c r="M45" s="348"/>
    </row>
    <row r="46" spans="1:13" x14ac:dyDescent="0.3">
      <c r="A46" s="331">
        <v>36</v>
      </c>
      <c r="B46" s="240" t="s">
        <v>11</v>
      </c>
      <c r="C46" s="241" t="s">
        <v>60</v>
      </c>
      <c r="D46" s="264"/>
      <c r="E46" s="243">
        <v>4950000000</v>
      </c>
      <c r="F46" s="244"/>
      <c r="G46" s="244"/>
      <c r="H46" s="249"/>
      <c r="I46" s="243">
        <v>4950000000</v>
      </c>
      <c r="J46" s="243"/>
      <c r="K46" s="243"/>
      <c r="L46" s="345">
        <v>4359782000</v>
      </c>
      <c r="M46" s="346"/>
    </row>
    <row r="47" spans="1:13" x14ac:dyDescent="0.3">
      <c r="A47" s="331">
        <v>37</v>
      </c>
      <c r="B47" s="240" t="s">
        <v>11</v>
      </c>
      <c r="C47" s="291" t="s">
        <v>23</v>
      </c>
      <c r="D47" s="264"/>
      <c r="E47" s="296">
        <v>21600000000</v>
      </c>
      <c r="F47" s="244"/>
      <c r="G47" s="244"/>
      <c r="H47" s="249"/>
      <c r="I47" s="296">
        <v>21495630000</v>
      </c>
      <c r="J47" s="243"/>
      <c r="K47" s="243"/>
      <c r="L47" s="351">
        <v>20399232000</v>
      </c>
    </row>
    <row r="48" spans="1:13" x14ac:dyDescent="0.3">
      <c r="A48" s="331">
        <v>38</v>
      </c>
      <c r="B48" s="240" t="s">
        <v>11</v>
      </c>
      <c r="C48" s="241" t="s">
        <v>31</v>
      </c>
      <c r="D48" s="264">
        <v>580000000</v>
      </c>
      <c r="E48" s="243"/>
      <c r="F48" s="248"/>
      <c r="G48" s="248"/>
      <c r="H48" s="245">
        <v>579985000</v>
      </c>
      <c r="I48" s="243"/>
      <c r="J48" s="243"/>
      <c r="K48" s="243"/>
      <c r="L48" s="332">
        <v>517145000</v>
      </c>
    </row>
    <row r="49" spans="1:13" x14ac:dyDescent="0.3">
      <c r="A49" s="331">
        <v>39</v>
      </c>
      <c r="B49" s="240" t="s">
        <v>11</v>
      </c>
      <c r="C49" s="241" t="s">
        <v>32</v>
      </c>
      <c r="D49" s="264">
        <v>580000000</v>
      </c>
      <c r="E49" s="243"/>
      <c r="F49" s="244"/>
      <c r="G49" s="244"/>
      <c r="H49" s="245">
        <v>579993000</v>
      </c>
      <c r="I49" s="243"/>
      <c r="J49" s="243"/>
      <c r="K49" s="243"/>
      <c r="L49" s="345">
        <v>579388000</v>
      </c>
      <c r="M49" s="352"/>
    </row>
    <row r="50" spans="1:13" x14ac:dyDescent="0.3">
      <c r="A50" s="331">
        <v>40</v>
      </c>
      <c r="B50" s="240" t="s">
        <v>11</v>
      </c>
      <c r="C50" s="241" t="s">
        <v>61</v>
      </c>
      <c r="D50" s="264">
        <v>475000000</v>
      </c>
      <c r="E50" s="243"/>
      <c r="F50" s="244"/>
      <c r="G50" s="244"/>
      <c r="H50" s="245">
        <v>474999000</v>
      </c>
      <c r="I50" s="243"/>
      <c r="J50" s="243"/>
      <c r="K50" s="243"/>
      <c r="L50" s="345">
        <v>379858000</v>
      </c>
      <c r="M50" s="352"/>
    </row>
    <row r="51" spans="1:13" x14ac:dyDescent="0.3">
      <c r="A51" s="331">
        <v>41</v>
      </c>
      <c r="B51" s="240" t="s">
        <v>11</v>
      </c>
      <c r="C51" s="240" t="s">
        <v>25</v>
      </c>
      <c r="D51" s="264"/>
      <c r="E51" s="249">
        <v>21950000000</v>
      </c>
      <c r="F51" s="248"/>
      <c r="G51" s="248"/>
      <c r="H51" s="245"/>
      <c r="I51" s="245">
        <v>21950000000</v>
      </c>
      <c r="J51" s="243"/>
      <c r="K51" s="243"/>
      <c r="L51" s="347">
        <v>18591650000</v>
      </c>
      <c r="M51" s="353"/>
    </row>
    <row r="52" spans="1:13" x14ac:dyDescent="0.3">
      <c r="A52" s="331">
        <v>42</v>
      </c>
      <c r="B52" s="240" t="s">
        <v>11</v>
      </c>
      <c r="C52" s="241" t="s">
        <v>62</v>
      </c>
      <c r="D52" s="264">
        <v>400000000</v>
      </c>
      <c r="E52" s="243"/>
      <c r="F52" s="244"/>
      <c r="G52" s="244"/>
      <c r="H52" s="245">
        <v>399952000</v>
      </c>
      <c r="I52" s="243"/>
      <c r="J52" s="243"/>
      <c r="K52" s="243"/>
      <c r="L52" s="345">
        <v>399994000</v>
      </c>
      <c r="M52" s="352"/>
    </row>
    <row r="53" spans="1:13" ht="27.6" x14ac:dyDescent="0.3">
      <c r="A53" s="331">
        <v>43</v>
      </c>
      <c r="B53" s="240" t="s">
        <v>11</v>
      </c>
      <c r="C53" s="241" t="s">
        <v>63</v>
      </c>
      <c r="D53" s="264">
        <v>380000000</v>
      </c>
      <c r="E53" s="243"/>
      <c r="F53" s="244"/>
      <c r="G53" s="244"/>
      <c r="H53" s="245">
        <v>379886400</v>
      </c>
      <c r="I53" s="243"/>
      <c r="J53" s="243"/>
      <c r="K53" s="243"/>
      <c r="L53" s="345">
        <v>378762000</v>
      </c>
      <c r="M53" s="352"/>
    </row>
    <row r="54" spans="1:13" x14ac:dyDescent="0.3">
      <c r="A54" s="331">
        <v>44</v>
      </c>
      <c r="B54" s="240" t="s">
        <v>11</v>
      </c>
      <c r="C54" s="241" t="s">
        <v>99</v>
      </c>
      <c r="D54" s="298"/>
      <c r="E54" s="243">
        <v>8700000000</v>
      </c>
      <c r="F54" s="244"/>
      <c r="G54" s="244"/>
      <c r="H54" s="292"/>
      <c r="I54" s="243">
        <v>8699981000</v>
      </c>
      <c r="J54" s="243"/>
      <c r="K54" s="243"/>
      <c r="L54" s="332">
        <v>7199319000</v>
      </c>
    </row>
    <row r="55" spans="1:13" x14ac:dyDescent="0.3">
      <c r="A55" s="331">
        <v>45</v>
      </c>
      <c r="B55" s="240" t="s">
        <v>11</v>
      </c>
      <c r="C55" s="354" t="s">
        <v>65</v>
      </c>
      <c r="D55" s="264">
        <v>900000000</v>
      </c>
      <c r="E55" s="243"/>
      <c r="F55" s="244"/>
      <c r="G55" s="244"/>
      <c r="H55" s="292">
        <v>896553000</v>
      </c>
      <c r="I55" s="243"/>
      <c r="J55" s="243"/>
      <c r="K55" s="243"/>
      <c r="L55" s="332">
        <v>779554000</v>
      </c>
    </row>
    <row r="56" spans="1:13" x14ac:dyDescent="0.3">
      <c r="A56" s="331">
        <v>46</v>
      </c>
      <c r="B56" s="240" t="s">
        <v>11</v>
      </c>
      <c r="C56" s="354" t="s">
        <v>100</v>
      </c>
      <c r="D56" s="264">
        <v>1785750000</v>
      </c>
      <c r="E56" s="243"/>
      <c r="F56" s="244"/>
      <c r="G56" s="244"/>
      <c r="H56" s="292">
        <v>1784925000</v>
      </c>
      <c r="I56" s="243"/>
      <c r="J56" s="243"/>
      <c r="K56" s="243"/>
      <c r="L56" s="332">
        <v>1563851000</v>
      </c>
    </row>
    <row r="57" spans="1:13" x14ac:dyDescent="0.3">
      <c r="A57" s="331">
        <v>47</v>
      </c>
      <c r="B57" s="240" t="s">
        <v>11</v>
      </c>
      <c r="C57" s="354" t="s">
        <v>101</v>
      </c>
      <c r="D57" s="264">
        <v>2000000000</v>
      </c>
      <c r="E57" s="243"/>
      <c r="F57" s="244"/>
      <c r="G57" s="244"/>
      <c r="H57" s="292">
        <v>1999741000</v>
      </c>
      <c r="I57" s="243"/>
      <c r="J57" s="243"/>
      <c r="K57" s="243"/>
      <c r="L57" s="332">
        <v>1757017000</v>
      </c>
    </row>
    <row r="58" spans="1:13" x14ac:dyDescent="0.3">
      <c r="A58" s="331">
        <v>48</v>
      </c>
      <c r="B58" s="240" t="s">
        <v>11</v>
      </c>
      <c r="C58" s="241" t="s">
        <v>28</v>
      </c>
      <c r="D58" s="264">
        <v>180000000</v>
      </c>
      <c r="E58" s="248"/>
      <c r="F58" s="248"/>
      <c r="G58" s="248"/>
      <c r="H58" s="249">
        <v>179875500</v>
      </c>
      <c r="I58" s="243"/>
      <c r="J58" s="243"/>
      <c r="K58" s="243"/>
      <c r="L58" s="332">
        <v>147657000</v>
      </c>
    </row>
    <row r="59" spans="1:13" x14ac:dyDescent="0.3">
      <c r="A59" s="331">
        <v>49</v>
      </c>
      <c r="B59" s="240" t="s">
        <v>11</v>
      </c>
      <c r="C59" s="241" t="s">
        <v>29</v>
      </c>
      <c r="D59" s="248">
        <v>200000000</v>
      </c>
      <c r="E59" s="243"/>
      <c r="F59" s="299"/>
      <c r="G59" s="299"/>
      <c r="H59" s="249">
        <v>199911000</v>
      </c>
      <c r="I59" s="243"/>
      <c r="J59" s="243"/>
      <c r="K59" s="243"/>
      <c r="L59" s="345">
        <v>168720000</v>
      </c>
      <c r="M59" s="352"/>
    </row>
    <row r="60" spans="1:13" x14ac:dyDescent="0.3">
      <c r="A60" s="331">
        <v>50</v>
      </c>
      <c r="B60" s="282" t="s">
        <v>11</v>
      </c>
      <c r="C60" s="241" t="s">
        <v>30</v>
      </c>
      <c r="D60" s="264">
        <v>200000000</v>
      </c>
      <c r="E60" s="243"/>
      <c r="F60" s="248"/>
      <c r="G60" s="248"/>
      <c r="H60" s="249">
        <v>199911000</v>
      </c>
      <c r="I60" s="243"/>
      <c r="J60" s="243"/>
      <c r="K60" s="243"/>
      <c r="L60" s="332">
        <v>168720000</v>
      </c>
    </row>
    <row r="61" spans="1:13" x14ac:dyDescent="0.3">
      <c r="A61" s="331">
        <v>51</v>
      </c>
      <c r="B61" s="240" t="s">
        <v>11</v>
      </c>
      <c r="C61" s="295" t="s">
        <v>22</v>
      </c>
      <c r="D61" s="264"/>
      <c r="E61" s="296">
        <v>8819000000</v>
      </c>
      <c r="F61" s="244"/>
      <c r="G61" s="244"/>
      <c r="H61" s="249"/>
      <c r="I61" s="296">
        <v>8819000000</v>
      </c>
      <c r="J61" s="243"/>
      <c r="K61" s="243"/>
      <c r="L61" s="351">
        <v>6359094000</v>
      </c>
    </row>
    <row r="62" spans="1:13" x14ac:dyDescent="0.3">
      <c r="A62" s="331">
        <v>52</v>
      </c>
      <c r="B62" s="240" t="s">
        <v>11</v>
      </c>
      <c r="C62" s="241" t="s">
        <v>66</v>
      </c>
      <c r="D62" s="264"/>
      <c r="E62" s="243">
        <v>7390917000</v>
      </c>
      <c r="F62" s="244"/>
      <c r="G62" s="244"/>
      <c r="H62" s="249"/>
      <c r="I62" s="243">
        <v>7390917000</v>
      </c>
      <c r="J62" s="243"/>
      <c r="K62" s="243"/>
      <c r="L62" s="332">
        <v>5801485000</v>
      </c>
    </row>
    <row r="63" spans="1:13" x14ac:dyDescent="0.3">
      <c r="A63" s="331">
        <v>53</v>
      </c>
      <c r="B63" s="240" t="s">
        <v>11</v>
      </c>
      <c r="C63" s="240" t="s">
        <v>24</v>
      </c>
      <c r="D63" s="264"/>
      <c r="E63" s="249">
        <v>3500000000</v>
      </c>
      <c r="F63" s="244"/>
      <c r="G63" s="244"/>
      <c r="H63" s="249"/>
      <c r="I63" s="245">
        <v>3499997500</v>
      </c>
      <c r="J63" s="243"/>
      <c r="K63" s="243"/>
      <c r="L63" s="339">
        <v>2609303000</v>
      </c>
    </row>
    <row r="64" spans="1:13" x14ac:dyDescent="0.3">
      <c r="A64" s="331">
        <v>54</v>
      </c>
      <c r="B64" s="240" t="s">
        <v>11</v>
      </c>
      <c r="C64" s="241" t="s">
        <v>79</v>
      </c>
      <c r="D64" s="264"/>
      <c r="E64" s="264">
        <v>5000000000</v>
      </c>
      <c r="F64" s="244"/>
      <c r="G64" s="244"/>
      <c r="H64" s="248"/>
      <c r="I64" s="248">
        <v>4999999942</v>
      </c>
      <c r="J64" s="243"/>
      <c r="K64" s="243"/>
      <c r="L64" s="332">
        <v>4748068000</v>
      </c>
    </row>
    <row r="65" spans="1:13" x14ac:dyDescent="0.3">
      <c r="A65" s="331">
        <v>55</v>
      </c>
      <c r="B65" s="240" t="s">
        <v>11</v>
      </c>
      <c r="C65" s="289" t="s">
        <v>80</v>
      </c>
      <c r="D65" s="264"/>
      <c r="E65" s="264">
        <v>11000000000</v>
      </c>
      <c r="F65" s="244"/>
      <c r="G65" s="244"/>
      <c r="H65" s="248"/>
      <c r="I65" s="248">
        <v>10999999919.459999</v>
      </c>
      <c r="J65" s="243"/>
      <c r="K65" s="243"/>
      <c r="L65" s="332">
        <v>10120280000</v>
      </c>
    </row>
    <row r="66" spans="1:13" x14ac:dyDescent="0.3">
      <c r="A66" s="331">
        <v>56</v>
      </c>
      <c r="B66" s="240" t="s">
        <v>11</v>
      </c>
      <c r="C66" s="300" t="s">
        <v>81</v>
      </c>
      <c r="D66" s="264">
        <v>400000000</v>
      </c>
      <c r="E66" s="243"/>
      <c r="F66" s="244"/>
      <c r="G66" s="244"/>
      <c r="H66" s="248">
        <v>399999988.5</v>
      </c>
      <c r="I66" s="243"/>
      <c r="J66" s="243"/>
      <c r="K66" s="243"/>
      <c r="L66" s="332">
        <v>359806000</v>
      </c>
    </row>
    <row r="67" spans="1:13" x14ac:dyDescent="0.3">
      <c r="A67" s="331">
        <v>57</v>
      </c>
      <c r="B67" s="240" t="s">
        <v>11</v>
      </c>
      <c r="C67" s="300" t="s">
        <v>82</v>
      </c>
      <c r="D67" s="264"/>
      <c r="E67" s="264">
        <v>1500000000</v>
      </c>
      <c r="F67" s="244"/>
      <c r="G67" s="244"/>
      <c r="H67" s="249"/>
      <c r="I67" s="249">
        <v>1475528724</v>
      </c>
      <c r="J67" s="243"/>
      <c r="K67" s="243"/>
      <c r="L67" s="332">
        <v>1386104000</v>
      </c>
    </row>
    <row r="68" spans="1:13" ht="27.6" x14ac:dyDescent="0.3">
      <c r="A68" s="331">
        <v>58</v>
      </c>
      <c r="B68" s="240" t="s">
        <v>11</v>
      </c>
      <c r="C68" s="300" t="s">
        <v>83</v>
      </c>
      <c r="D68" s="264"/>
      <c r="E68" s="264">
        <v>950000000</v>
      </c>
      <c r="F68" s="244"/>
      <c r="G68" s="244"/>
      <c r="H68" s="248"/>
      <c r="I68" s="248">
        <v>949961830</v>
      </c>
      <c r="J68" s="243"/>
      <c r="K68" s="243"/>
      <c r="L68" s="332">
        <v>931480000</v>
      </c>
    </row>
    <row r="69" spans="1:13" x14ac:dyDescent="0.3">
      <c r="A69" s="331">
        <v>59</v>
      </c>
      <c r="B69" s="240" t="s">
        <v>11</v>
      </c>
      <c r="C69" s="300" t="s">
        <v>102</v>
      </c>
      <c r="D69" s="264"/>
      <c r="E69" s="264">
        <v>3000000000</v>
      </c>
      <c r="F69" s="244"/>
      <c r="G69" s="244"/>
      <c r="H69" s="248"/>
      <c r="I69" s="248">
        <v>3000000000</v>
      </c>
      <c r="J69" s="243"/>
      <c r="K69" s="243"/>
      <c r="L69" s="332">
        <v>2831848000</v>
      </c>
    </row>
    <row r="70" spans="1:13" x14ac:dyDescent="0.3">
      <c r="A70" s="331">
        <v>60</v>
      </c>
      <c r="B70" s="240" t="s">
        <v>11</v>
      </c>
      <c r="C70" s="300" t="s">
        <v>103</v>
      </c>
      <c r="D70" s="264">
        <v>1000000000</v>
      </c>
      <c r="E70" s="264"/>
      <c r="F70" s="244"/>
      <c r="G70" s="244"/>
      <c r="H70" s="248">
        <v>1000000000</v>
      </c>
      <c r="I70" s="248"/>
      <c r="J70" s="243"/>
      <c r="K70" s="243"/>
      <c r="L70" s="332">
        <v>997446000</v>
      </c>
    </row>
    <row r="71" spans="1:13" x14ac:dyDescent="0.3">
      <c r="A71" s="340"/>
      <c r="B71" s="262"/>
      <c r="C71" s="262"/>
      <c r="D71" s="301"/>
      <c r="E71" s="302"/>
      <c r="F71" s="301"/>
      <c r="G71" s="262"/>
      <c r="H71" s="258"/>
      <c r="I71" s="262"/>
      <c r="J71" s="262"/>
      <c r="K71" s="262"/>
      <c r="L71" s="341"/>
    </row>
    <row r="72" spans="1:13" ht="55.2" x14ac:dyDescent="0.3">
      <c r="A72" s="331">
        <v>61</v>
      </c>
      <c r="B72" s="240" t="s">
        <v>12</v>
      </c>
      <c r="C72" s="241" t="s">
        <v>33</v>
      </c>
      <c r="D72" s="252">
        <v>1000000000</v>
      </c>
      <c r="E72" s="248"/>
      <c r="F72" s="245"/>
      <c r="G72" s="248"/>
      <c r="H72" s="252">
        <v>999994050</v>
      </c>
      <c r="I72" s="243"/>
      <c r="J72" s="245"/>
      <c r="K72" s="243"/>
      <c r="L72" s="332">
        <v>911421000</v>
      </c>
    </row>
    <row r="73" spans="1:13" ht="41.4" x14ac:dyDescent="0.3">
      <c r="A73" s="331">
        <v>62</v>
      </c>
      <c r="B73" s="240" t="s">
        <v>12</v>
      </c>
      <c r="C73" s="303" t="s">
        <v>84</v>
      </c>
      <c r="D73" s="264"/>
      <c r="E73" s="264">
        <v>559400000</v>
      </c>
      <c r="F73" s="245"/>
      <c r="G73" s="248"/>
      <c r="H73" s="252"/>
      <c r="I73" s="252">
        <v>559378594.84000003</v>
      </c>
      <c r="J73" s="245"/>
      <c r="K73" s="243"/>
      <c r="L73" s="332">
        <v>447629000</v>
      </c>
    </row>
    <row r="74" spans="1:13" x14ac:dyDescent="0.3">
      <c r="A74" s="335"/>
      <c r="B74" s="254"/>
      <c r="C74" s="304"/>
      <c r="D74" s="256"/>
      <c r="E74" s="277"/>
      <c r="F74" s="256"/>
      <c r="G74" s="258"/>
      <c r="H74" s="259"/>
      <c r="I74" s="259"/>
      <c r="J74" s="256"/>
      <c r="K74" s="257"/>
      <c r="L74" s="355"/>
    </row>
    <row r="75" spans="1:13" x14ac:dyDescent="0.3">
      <c r="A75" s="331">
        <v>63</v>
      </c>
      <c r="B75" s="240" t="s">
        <v>85</v>
      </c>
      <c r="C75" s="306" t="s">
        <v>86</v>
      </c>
      <c r="D75" s="273"/>
      <c r="E75" s="273">
        <v>814000000</v>
      </c>
      <c r="F75" s="245"/>
      <c r="G75" s="248"/>
      <c r="H75" s="307"/>
      <c r="I75" s="307">
        <v>813800000</v>
      </c>
      <c r="J75" s="245"/>
      <c r="K75" s="243"/>
      <c r="L75" s="339">
        <v>680065260</v>
      </c>
    </row>
    <row r="76" spans="1:13" x14ac:dyDescent="0.3">
      <c r="A76" s="331">
        <v>64</v>
      </c>
      <c r="B76" s="240" t="s">
        <v>85</v>
      </c>
      <c r="C76" s="308" t="s">
        <v>87</v>
      </c>
      <c r="D76" s="273"/>
      <c r="E76" s="273">
        <v>814000000</v>
      </c>
      <c r="F76" s="245"/>
      <c r="G76" s="248"/>
      <c r="H76" s="307"/>
      <c r="I76" s="307">
        <v>814000000</v>
      </c>
      <c r="J76" s="245"/>
      <c r="K76" s="243"/>
      <c r="L76" s="339">
        <v>774893300</v>
      </c>
    </row>
    <row r="77" spans="1:13" x14ac:dyDescent="0.3">
      <c r="A77" s="331">
        <v>65</v>
      </c>
      <c r="B77" s="240" t="s">
        <v>85</v>
      </c>
      <c r="C77" s="309" t="s">
        <v>88</v>
      </c>
      <c r="D77" s="242"/>
      <c r="E77" s="273">
        <v>272000000</v>
      </c>
      <c r="F77" s="245"/>
      <c r="G77" s="248"/>
      <c r="H77" s="249"/>
      <c r="I77" s="249">
        <v>272000000</v>
      </c>
      <c r="J77" s="245"/>
      <c r="K77" s="243"/>
      <c r="L77" s="339">
        <v>263756300</v>
      </c>
    </row>
    <row r="78" spans="1:13" x14ac:dyDescent="0.3">
      <c r="A78" s="335"/>
      <c r="B78" s="254"/>
      <c r="C78" s="255"/>
      <c r="D78" s="277"/>
      <c r="E78" s="258"/>
      <c r="F78" s="256"/>
      <c r="G78" s="258"/>
      <c r="H78" s="268"/>
      <c r="I78" s="257"/>
      <c r="J78" s="256"/>
      <c r="K78" s="257"/>
      <c r="L78" s="355"/>
    </row>
    <row r="79" spans="1:13" ht="41.4" x14ac:dyDescent="0.3">
      <c r="A79" s="331">
        <v>66</v>
      </c>
      <c r="B79" s="240" t="s">
        <v>67</v>
      </c>
      <c r="C79" s="241" t="s">
        <v>68</v>
      </c>
      <c r="D79" s="273"/>
      <c r="E79" s="248"/>
      <c r="F79" s="245">
        <v>387200000</v>
      </c>
      <c r="G79" s="248"/>
      <c r="H79" s="245"/>
      <c r="I79" s="243"/>
      <c r="J79" s="245">
        <v>362637000</v>
      </c>
      <c r="K79" s="243"/>
      <c r="L79" s="345">
        <v>285811680</v>
      </c>
      <c r="M79" s="352"/>
    </row>
    <row r="80" spans="1:13" x14ac:dyDescent="0.3">
      <c r="A80" s="335"/>
      <c r="B80" s="254"/>
      <c r="C80" s="255"/>
      <c r="D80" s="256"/>
      <c r="E80" s="258"/>
      <c r="F80" s="256"/>
      <c r="G80" s="258"/>
      <c r="H80" s="256"/>
      <c r="I80" s="257"/>
      <c r="J80" s="256"/>
      <c r="K80" s="257"/>
      <c r="L80" s="355"/>
    </row>
    <row r="81" spans="1:15" s="271" customFormat="1" ht="27.6" x14ac:dyDescent="0.3">
      <c r="A81" s="331">
        <v>67</v>
      </c>
      <c r="B81" s="240" t="s">
        <v>89</v>
      </c>
      <c r="C81" s="310" t="s">
        <v>90</v>
      </c>
      <c r="D81" s="273"/>
      <c r="E81" s="248"/>
      <c r="F81" s="264">
        <v>590000000</v>
      </c>
      <c r="G81" s="248"/>
      <c r="H81" s="264"/>
      <c r="I81" s="243"/>
      <c r="J81" s="264">
        <v>590000000</v>
      </c>
      <c r="K81" s="243"/>
      <c r="L81" s="339">
        <v>573990000</v>
      </c>
    </row>
    <row r="82" spans="1:15" s="271" customFormat="1" ht="13.8" x14ac:dyDescent="0.3">
      <c r="A82" s="335"/>
      <c r="B82" s="254"/>
      <c r="C82" s="356"/>
      <c r="D82" s="256"/>
      <c r="E82" s="258"/>
      <c r="F82" s="277"/>
      <c r="G82" s="258"/>
      <c r="H82" s="277"/>
      <c r="I82" s="257"/>
      <c r="J82" s="277"/>
      <c r="K82" s="257"/>
      <c r="L82" s="357"/>
    </row>
    <row r="83" spans="1:15" s="271" customFormat="1" ht="27.6" x14ac:dyDescent="0.3">
      <c r="A83" s="331">
        <v>68</v>
      </c>
      <c r="B83" s="240" t="s">
        <v>104</v>
      </c>
      <c r="C83" s="310" t="s">
        <v>105</v>
      </c>
      <c r="D83" s="273"/>
      <c r="E83" s="248"/>
      <c r="F83" s="264"/>
      <c r="G83" s="248">
        <v>650000000</v>
      </c>
      <c r="H83" s="264"/>
      <c r="I83" s="243"/>
      <c r="J83" s="264"/>
      <c r="K83" s="243">
        <v>483749100</v>
      </c>
      <c r="L83" s="339">
        <v>375748875</v>
      </c>
    </row>
    <row r="84" spans="1:15" x14ac:dyDescent="0.3">
      <c r="A84" s="340"/>
      <c r="B84" s="262"/>
      <c r="C84" s="262"/>
      <c r="D84" s="277"/>
      <c r="E84" s="262"/>
      <c r="F84" s="262"/>
      <c r="G84" s="262"/>
      <c r="H84" s="277"/>
      <c r="I84" s="262"/>
      <c r="J84" s="262"/>
      <c r="K84" s="262"/>
      <c r="L84" s="341"/>
      <c r="O84" s="311"/>
    </row>
    <row r="85" spans="1:15" ht="27.6" x14ac:dyDescent="0.3">
      <c r="A85" s="331">
        <v>69</v>
      </c>
      <c r="B85" s="240" t="s">
        <v>13</v>
      </c>
      <c r="C85" s="241" t="s">
        <v>34</v>
      </c>
      <c r="D85" s="264"/>
      <c r="E85" s="245">
        <v>270000000000</v>
      </c>
      <c r="F85" s="244"/>
      <c r="G85" s="244"/>
      <c r="H85" s="245"/>
      <c r="I85" s="245">
        <v>270000000000</v>
      </c>
      <c r="J85" s="243"/>
      <c r="K85" s="243"/>
      <c r="L85" s="332">
        <v>260167000000</v>
      </c>
      <c r="O85" s="311"/>
    </row>
    <row r="86" spans="1:15" ht="27.6" x14ac:dyDescent="0.3">
      <c r="A86" s="331">
        <v>70</v>
      </c>
      <c r="B86" s="240" t="s">
        <v>13</v>
      </c>
      <c r="C86" s="240" t="s">
        <v>35</v>
      </c>
      <c r="D86" s="264"/>
      <c r="E86" s="242">
        <v>81100000000</v>
      </c>
      <c r="F86" s="243"/>
      <c r="G86" s="243"/>
      <c r="H86" s="294"/>
      <c r="I86" s="249">
        <v>81099999999</v>
      </c>
      <c r="J86" s="243"/>
      <c r="K86" s="243"/>
      <c r="L86" s="333">
        <v>77774382000</v>
      </c>
      <c r="O86" s="311"/>
    </row>
    <row r="87" spans="1:15" ht="27.6" x14ac:dyDescent="0.3">
      <c r="A87" s="331">
        <v>71</v>
      </c>
      <c r="B87" s="240" t="s">
        <v>13</v>
      </c>
      <c r="C87" s="240" t="s">
        <v>36</v>
      </c>
      <c r="D87" s="264"/>
      <c r="E87" s="249"/>
      <c r="F87" s="243">
        <v>3100000000</v>
      </c>
      <c r="G87" s="244"/>
      <c r="H87" s="249"/>
      <c r="I87" s="249"/>
      <c r="J87" s="243">
        <v>3100000000</v>
      </c>
      <c r="K87" s="243"/>
      <c r="L87" s="333">
        <v>3074700000</v>
      </c>
      <c r="O87" s="311"/>
    </row>
    <row r="88" spans="1:15" x14ac:dyDescent="0.3">
      <c r="A88" s="335"/>
      <c r="B88" s="254"/>
      <c r="C88" s="254"/>
      <c r="D88" s="277"/>
      <c r="E88" s="302"/>
      <c r="F88" s="257"/>
      <c r="G88" s="257"/>
      <c r="H88" s="268"/>
      <c r="I88" s="262"/>
      <c r="J88" s="257"/>
      <c r="K88" s="257"/>
      <c r="L88" s="357"/>
      <c r="O88" s="311"/>
    </row>
    <row r="89" spans="1:15" x14ac:dyDescent="0.3">
      <c r="A89" s="331">
        <v>72</v>
      </c>
      <c r="B89" s="240" t="s">
        <v>69</v>
      </c>
      <c r="C89" s="240" t="s">
        <v>37</v>
      </c>
      <c r="D89" s="264"/>
      <c r="E89" s="296"/>
      <c r="F89" s="243">
        <v>1340434000</v>
      </c>
      <c r="G89" s="243"/>
      <c r="H89" s="313"/>
      <c r="I89" s="251"/>
      <c r="J89" s="243">
        <v>1340405000</v>
      </c>
      <c r="K89" s="314"/>
      <c r="L89" s="339">
        <v>1325500000</v>
      </c>
      <c r="O89" s="311"/>
    </row>
    <row r="90" spans="1:15" ht="27.6" x14ac:dyDescent="0.3">
      <c r="A90" s="331">
        <v>73</v>
      </c>
      <c r="B90" s="240" t="s">
        <v>69</v>
      </c>
      <c r="C90" s="240" t="s">
        <v>106</v>
      </c>
      <c r="D90" s="264"/>
      <c r="E90" s="264">
        <v>5995422312</v>
      </c>
      <c r="F90" s="243"/>
      <c r="G90" s="243"/>
      <c r="H90" s="315"/>
      <c r="I90" s="316">
        <v>5995420000</v>
      </c>
      <c r="J90" s="243"/>
      <c r="K90" s="314"/>
      <c r="L90" s="344">
        <v>5875500000</v>
      </c>
    </row>
    <row r="91" spans="1:15" ht="27.6" x14ac:dyDescent="0.3">
      <c r="A91" s="331">
        <v>74</v>
      </c>
      <c r="B91" s="240" t="s">
        <v>69</v>
      </c>
      <c r="C91" s="317" t="s">
        <v>92</v>
      </c>
      <c r="D91" s="264"/>
      <c r="E91" s="264">
        <v>3642552395</v>
      </c>
      <c r="F91" s="243"/>
      <c r="G91" s="243"/>
      <c r="H91" s="318"/>
      <c r="I91" s="265">
        <v>3642330000</v>
      </c>
      <c r="J91" s="243"/>
      <c r="K91" s="314"/>
      <c r="L91" s="344">
        <v>3457373439</v>
      </c>
      <c r="M91" s="358"/>
    </row>
    <row r="92" spans="1:15" x14ac:dyDescent="0.3">
      <c r="A92" s="331">
        <v>75</v>
      </c>
      <c r="B92" s="240" t="s">
        <v>69</v>
      </c>
      <c r="C92" s="240" t="s">
        <v>93</v>
      </c>
      <c r="D92" s="264"/>
      <c r="E92" s="264">
        <v>3168255000</v>
      </c>
      <c r="F92" s="243"/>
      <c r="G92" s="243"/>
      <c r="H92" s="261"/>
      <c r="I92" s="265">
        <v>3168192000</v>
      </c>
      <c r="J92" s="243"/>
      <c r="K92" s="314"/>
      <c r="L92" s="333">
        <v>3005431000</v>
      </c>
    </row>
    <row r="93" spans="1:15" x14ac:dyDescent="0.3">
      <c r="A93" s="331">
        <v>76</v>
      </c>
      <c r="B93" s="240" t="s">
        <v>69</v>
      </c>
      <c r="C93" s="240" t="s">
        <v>94</v>
      </c>
      <c r="D93" s="264"/>
      <c r="E93" s="264">
        <v>792790930</v>
      </c>
      <c r="F93" s="243"/>
      <c r="G93" s="243"/>
      <c r="H93" s="319"/>
      <c r="I93" s="320">
        <v>792790000</v>
      </c>
      <c r="J93" s="243"/>
      <c r="K93" s="314"/>
      <c r="L93" s="333">
        <v>784178225</v>
      </c>
    </row>
    <row r="94" spans="1:15" s="271" customFormat="1" ht="15.75" customHeight="1" x14ac:dyDescent="0.3">
      <c r="A94" s="340"/>
      <c r="B94" s="262"/>
      <c r="C94" s="262"/>
      <c r="D94" s="262"/>
      <c r="E94" s="262"/>
      <c r="F94" s="262"/>
      <c r="G94" s="262"/>
      <c r="H94" s="262"/>
      <c r="I94" s="262"/>
      <c r="J94" s="262"/>
      <c r="K94" s="262"/>
      <c r="L94" s="341"/>
    </row>
    <row r="95" spans="1:15" ht="21.75" customHeight="1" thickBot="1" x14ac:dyDescent="0.35">
      <c r="A95" s="359" t="s">
        <v>15</v>
      </c>
      <c r="B95" s="360"/>
      <c r="C95" s="360"/>
      <c r="D95" s="361">
        <f>SUM(D13:D94)</f>
        <v>12321439000</v>
      </c>
      <c r="E95" s="361">
        <f>SUM(E5:E94)</f>
        <v>557174037556</v>
      </c>
      <c r="F95" s="361">
        <f>SUM(F5:F94)</f>
        <v>15050184000</v>
      </c>
      <c r="G95" s="361">
        <f>SUM(G8:G94)</f>
        <v>4852000000</v>
      </c>
      <c r="H95" s="361">
        <f>SUM(H13:H94)</f>
        <v>12316379933.25</v>
      </c>
      <c r="I95" s="361">
        <f>SUM(I5:I94)</f>
        <v>556837772758.25</v>
      </c>
      <c r="J95" s="361">
        <f>SUM(J5:J94)</f>
        <v>14738739368</v>
      </c>
      <c r="K95" s="361">
        <f>SUM(K7:K94)</f>
        <v>4683015400</v>
      </c>
      <c r="L95" s="362">
        <f>SUM(L5:L94)</f>
        <v>552488460531</v>
      </c>
    </row>
    <row r="97" spans="1:12" x14ac:dyDescent="0.3">
      <c r="D97" s="324"/>
      <c r="E97" s="324"/>
      <c r="G97" s="324"/>
      <c r="H97" s="324"/>
      <c r="J97" s="324"/>
      <c r="L97" s="325"/>
    </row>
    <row r="98" spans="1:12" x14ac:dyDescent="0.3">
      <c r="D98" s="324"/>
      <c r="E98" s="324"/>
      <c r="H98" s="324"/>
      <c r="I98" s="324"/>
    </row>
    <row r="99" spans="1:12" x14ac:dyDescent="0.3">
      <c r="D99" s="324"/>
      <c r="E99" s="324"/>
      <c r="F99" s="324"/>
      <c r="H99" s="324"/>
    </row>
    <row r="100" spans="1:12" x14ac:dyDescent="0.3">
      <c r="E100" s="324"/>
    </row>
    <row r="101" spans="1:12" x14ac:dyDescent="0.3">
      <c r="I101" s="324"/>
    </row>
    <row r="102" spans="1:12" s="271" customFormat="1" ht="15.75" customHeight="1" x14ac:dyDescent="0.3">
      <c r="A102" s="230"/>
      <c r="B102" s="230"/>
      <c r="C102" s="230"/>
      <c r="E102" s="230"/>
      <c r="F102" s="230"/>
      <c r="G102" s="230"/>
      <c r="H102" s="230"/>
      <c r="I102" s="230"/>
      <c r="J102" s="230"/>
      <c r="K102" s="230"/>
      <c r="L102" s="231"/>
    </row>
    <row r="105" spans="1:12" ht="21.75" customHeight="1" x14ac:dyDescent="0.3"/>
  </sheetData>
  <mergeCells count="8">
    <mergeCell ref="A95:C95"/>
    <mergeCell ref="A1:L1"/>
    <mergeCell ref="A3:A4"/>
    <mergeCell ref="B3:B4"/>
    <mergeCell ref="C3:C4"/>
    <mergeCell ref="D3:G3"/>
    <mergeCell ref="H3:K3"/>
    <mergeCell ref="L3:L4"/>
  </mergeCells>
  <hyperlinks>
    <hyperlink ref="C66" r:id="rId1" display="https://sirup.lkpp.go.id/sirup/home/detailPaketPenyediaPublic2017/32700493" xr:uid="{3FC5FC4C-671B-49B0-9431-436665081F1F}"/>
  </hyperlinks>
  <pageMargins left="0.31496062992125984" right="0.31496062992125984" top="0.74803149606299213" bottom="0.35433070866141736" header="0.31496062992125984" footer="0.31496062992125984"/>
  <pageSetup paperSize="14" scale="66" fitToHeight="0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PBJ Melalui ULP Tw. I</vt:lpstr>
      <vt:lpstr>PBJ Melalui ULP Tw. II</vt:lpstr>
      <vt:lpstr>PBJ Melalui ULP Tw. III</vt:lpstr>
      <vt:lpstr>PBJ Melalui ULP Tw. IV</vt:lpstr>
      <vt:lpstr>'PBJ Melalui ULP Tw. I'!Print_Titles</vt:lpstr>
      <vt:lpstr>'PBJ Melalui ULP Tw. II'!Print_Titles</vt:lpstr>
      <vt:lpstr>'PBJ Melalui ULP Tw. III'!Print_Titles</vt:lpstr>
      <vt:lpstr>'PBJ Melalui ULP Tw. IV'!Print_Titles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muhammadfahrurrozi95@gmail.com</cp:lastModifiedBy>
  <cp:lastPrinted>2022-02-03T01:01:16Z</cp:lastPrinted>
  <dcterms:created xsi:type="dcterms:W3CDTF">2021-08-17T12:47:55Z</dcterms:created>
  <dcterms:modified xsi:type="dcterms:W3CDTF">2023-03-08T08:04:34Z</dcterms:modified>
</cp:coreProperties>
</file>