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PROGRAM\08 LAIN-LAIN\DATA STATISTIK SEKTORAL\WEB NTB SATU DATA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D16" i="1" l="1"/>
  <c r="C16" i="1"/>
  <c r="E16" i="1" s="1"/>
</calcChain>
</file>

<file path=xl/sharedStrings.xml><?xml version="1.0" encoding="utf-8"?>
<sst xmlns="http://schemas.openxmlformats.org/spreadsheetml/2006/main" count="18" uniqueCount="18">
  <si>
    <t>Tahun 2022</t>
  </si>
  <si>
    <t>NO</t>
  </si>
  <si>
    <t>KABUPATEN/KOTA</t>
  </si>
  <si>
    <t>JUMLAH WIUP</t>
  </si>
  <si>
    <t>JUMLAH WIUP GMP</t>
  </si>
  <si>
    <t>PERSENTASE WIUP GMP</t>
  </si>
  <si>
    <t>Kota Mataram</t>
  </si>
  <si>
    <t>Kab. Lombok Barat</t>
  </si>
  <si>
    <t>Kab. Lombok Tengah</t>
  </si>
  <si>
    <t>Kab. Lombok Timur</t>
  </si>
  <si>
    <t>Kab. Lombok Utara</t>
  </si>
  <si>
    <t>Kab. Sumbawa</t>
  </si>
  <si>
    <t>Kab. Dompu</t>
  </si>
  <si>
    <t>Kab. Sumbawa Barat</t>
  </si>
  <si>
    <t>Kab. Bima</t>
  </si>
  <si>
    <t>Kota Bima</t>
  </si>
  <si>
    <t>Provinsi NTB</t>
  </si>
  <si>
    <t>Persentase Wilayah Izin Usaha Pertambangan (WIUP) yang melaksanakan kaidah pertambangan yang baik dan benar (Good mining practices)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</si>
</sst>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;\-0;\-"/>
    <numFmt numFmtId="165" formatCode="0.00;\-0.00;\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164" fontId="0" fillId="0" borderId="1" xfId="0" applyNumberFormat="1" applyBorder="1"/>
    <xf numFmtId="164" fontId="0" fillId="0" borderId="7" xfId="0" applyNumberFormat="1" applyBorder="1"/>
    <xf numFmtId="165" fontId="0" fillId="0" borderId="6" xfId="1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9">
    <dxf>
      <numFmt numFmtId="165" formatCode="0.00;\-0.00;\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;\-0;\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\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E16" totalsRowShown="0" headerRowDxfId="8" headerRowBorderDxfId="7" tableBorderDxfId="6" totalsRowBorderDxfId="5">
  <autoFilter ref="A5:E16"/>
  <tableColumns count="5">
    <tableColumn id="1" name="NO" dataDxfId="4"/>
    <tableColumn id="2" name="KABUPATEN/KOTA" dataDxfId="3"/>
    <tableColumn id="3" name="JUMLAH WIUP" dataDxfId="2"/>
    <tableColumn id="4" name="JUMLAH WIUP GMP" dataDxfId="1"/>
    <tableColumn id="5" name="PERSENTASE WIUP GMP" dataDxfId="0" dataCellStyle="Comma [0]">
      <calculatedColumnFormula>IF(Table1[[#This Row],[JUMLAH WIUP GMP]],Table1[[#This Row],[JUMLAH WIUP GMP]]/Table1[[#This Row],[JUMLAH WIUP]]*100,0)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8" sqref="C8"/>
    </sheetView>
  </sheetViews>
  <sheetFormatPr defaultRowHeight="15" x14ac:dyDescent="0.25"/>
  <cols>
    <col min="1" max="1" width="7.85546875" customWidth="1"/>
    <col min="2" max="2" width="21.42578125" customWidth="1"/>
    <col min="3" max="3" width="16.140625" customWidth="1"/>
    <col min="4" max="4" width="21" customWidth="1"/>
    <col min="5" max="5" width="24.5703125" customWidth="1"/>
  </cols>
  <sheetData>
    <row r="1" spans="1:5" ht="33.75" customHeight="1" x14ac:dyDescent="0.25">
      <c r="A1" s="10" t="s">
        <v>17</v>
      </c>
      <c r="B1" s="10"/>
      <c r="C1" s="10"/>
      <c r="D1" s="10"/>
      <c r="E1" s="10"/>
    </row>
    <row r="2" spans="1:5" x14ac:dyDescent="0.25">
      <c r="A2" s="11" t="s">
        <v>0</v>
      </c>
      <c r="B2" s="11"/>
      <c r="C2" s="11"/>
      <c r="D2" s="11"/>
      <c r="E2" s="11"/>
    </row>
    <row r="5" spans="1:5" x14ac:dyDescent="0.25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4">
        <v>1</v>
      </c>
      <c r="B6" s="5" t="s">
        <v>6</v>
      </c>
      <c r="C6" s="7">
        <v>0</v>
      </c>
      <c r="D6" s="7">
        <v>0</v>
      </c>
      <c r="E6" s="9">
        <f>IF(Table1[[#This Row],[JUMLAH WIUP GMP]],Table1[[#This Row],[JUMLAH WIUP GMP]]/Table1[[#This Row],[JUMLAH WIUP]]*100,0)</f>
        <v>0</v>
      </c>
    </row>
    <row r="7" spans="1:5" x14ac:dyDescent="0.25">
      <c r="A7" s="4">
        <v>2</v>
      </c>
      <c r="B7" s="5" t="s">
        <v>7</v>
      </c>
      <c r="C7" s="7">
        <v>10</v>
      </c>
      <c r="D7" s="7">
        <v>1</v>
      </c>
      <c r="E7" s="9">
        <f>IF(Table1[[#This Row],[JUMLAH WIUP GMP]],Table1[[#This Row],[JUMLAH WIUP GMP]]/Table1[[#This Row],[JUMLAH WIUP]]*100,0)</f>
        <v>10</v>
      </c>
    </row>
    <row r="8" spans="1:5" x14ac:dyDescent="0.25">
      <c r="A8" s="4">
        <v>3</v>
      </c>
      <c r="B8" s="5" t="s">
        <v>8</v>
      </c>
      <c r="C8" s="7">
        <v>19</v>
      </c>
      <c r="D8" s="7">
        <v>1</v>
      </c>
      <c r="E8" s="9">
        <f>IF(Table1[[#This Row],[JUMLAH WIUP GMP]],Table1[[#This Row],[JUMLAH WIUP GMP]]/Table1[[#This Row],[JUMLAH WIUP]]*100,0)</f>
        <v>5.2631578947368416</v>
      </c>
    </row>
    <row r="9" spans="1:5" x14ac:dyDescent="0.25">
      <c r="A9" s="4">
        <v>4</v>
      </c>
      <c r="B9" s="5" t="s">
        <v>9</v>
      </c>
      <c r="C9" s="7">
        <v>71</v>
      </c>
      <c r="D9" s="7">
        <v>4</v>
      </c>
      <c r="E9" s="9">
        <f>IF(Table1[[#This Row],[JUMLAH WIUP GMP]],Table1[[#This Row],[JUMLAH WIUP GMP]]/Table1[[#This Row],[JUMLAH WIUP]]*100,0)</f>
        <v>5.6338028169014089</v>
      </c>
    </row>
    <row r="10" spans="1:5" x14ac:dyDescent="0.25">
      <c r="A10" s="4">
        <v>5</v>
      </c>
      <c r="B10" s="5" t="s">
        <v>10</v>
      </c>
      <c r="C10" s="7">
        <v>13</v>
      </c>
      <c r="D10" s="7">
        <v>0</v>
      </c>
      <c r="E10" s="9">
        <f>IF(Table1[[#This Row],[JUMLAH WIUP GMP]],Table1[[#This Row],[JUMLAH WIUP GMP]]/Table1[[#This Row],[JUMLAH WIUP]]*100,0)</f>
        <v>0</v>
      </c>
    </row>
    <row r="11" spans="1:5" x14ac:dyDescent="0.25">
      <c r="A11" s="4">
        <v>6</v>
      </c>
      <c r="B11" s="5" t="s">
        <v>11</v>
      </c>
      <c r="C11" s="7">
        <v>38</v>
      </c>
      <c r="D11" s="7">
        <v>1</v>
      </c>
      <c r="E11" s="9">
        <f>IF(Table1[[#This Row],[JUMLAH WIUP GMP]],Table1[[#This Row],[JUMLAH WIUP GMP]]/Table1[[#This Row],[JUMLAH WIUP]]*100,0)</f>
        <v>2.6315789473684208</v>
      </c>
    </row>
    <row r="12" spans="1:5" x14ac:dyDescent="0.25">
      <c r="A12" s="4">
        <v>7</v>
      </c>
      <c r="B12" s="5" t="s">
        <v>12</v>
      </c>
      <c r="C12" s="7">
        <v>20</v>
      </c>
      <c r="D12" s="7">
        <v>2</v>
      </c>
      <c r="E12" s="9">
        <f>IF(Table1[[#This Row],[JUMLAH WIUP GMP]],Table1[[#This Row],[JUMLAH WIUP GMP]]/Table1[[#This Row],[JUMLAH WIUP]]*100,0)</f>
        <v>10</v>
      </c>
    </row>
    <row r="13" spans="1:5" x14ac:dyDescent="0.25">
      <c r="A13" s="4">
        <v>8</v>
      </c>
      <c r="B13" s="5" t="s">
        <v>13</v>
      </c>
      <c r="C13" s="7">
        <v>17</v>
      </c>
      <c r="D13" s="7">
        <v>1</v>
      </c>
      <c r="E13" s="9">
        <f>IF(Table1[[#This Row],[JUMLAH WIUP GMP]],Table1[[#This Row],[JUMLAH WIUP GMP]]/Table1[[#This Row],[JUMLAH WIUP]]*100,0)</f>
        <v>5.8823529411764701</v>
      </c>
    </row>
    <row r="14" spans="1:5" x14ac:dyDescent="0.25">
      <c r="A14" s="4">
        <v>9</v>
      </c>
      <c r="B14" s="5" t="s">
        <v>14</v>
      </c>
      <c r="C14" s="7">
        <v>6</v>
      </c>
      <c r="D14" s="7">
        <v>0</v>
      </c>
      <c r="E14" s="9">
        <f>IF(Table1[[#This Row],[JUMLAH WIUP GMP]],Table1[[#This Row],[JUMLAH WIUP GMP]]/Table1[[#This Row],[JUMLAH WIUP]]*100,0)</f>
        <v>0</v>
      </c>
    </row>
    <row r="15" spans="1:5" x14ac:dyDescent="0.25">
      <c r="A15" s="4">
        <v>10</v>
      </c>
      <c r="B15" s="6" t="s">
        <v>15</v>
      </c>
      <c r="C15" s="7">
        <v>6</v>
      </c>
      <c r="D15" s="7">
        <v>0</v>
      </c>
      <c r="E15" s="9">
        <f>IF(Table1[[#This Row],[JUMLAH WIUP GMP]],Table1[[#This Row],[JUMLAH WIUP GMP]]/Table1[[#This Row],[JUMLAH WIUP]]*100,0)</f>
        <v>0</v>
      </c>
    </row>
    <row r="16" spans="1:5" x14ac:dyDescent="0.25">
      <c r="A16" s="4">
        <v>11</v>
      </c>
      <c r="B16" s="6" t="s">
        <v>16</v>
      </c>
      <c r="C16" s="8">
        <f>SUBTOTAL(109,C6:C15)</f>
        <v>200</v>
      </c>
      <c r="D16" s="8">
        <f>SUBTOTAL(109,D6:D15)</f>
        <v>10</v>
      </c>
      <c r="E16" s="9">
        <f>IF(Table1[[#This Row],[JUMLAH WIUP GMP]],Table1[[#This Row],[JUMLAH WIUP GMP]]/Table1[[#This Row],[JUMLAH WIUP]]*100,0)</f>
        <v>5</v>
      </c>
    </row>
  </sheetData>
  <mergeCells count="2">
    <mergeCell ref="A1:E1"/>
    <mergeCell ref="A2:E2"/>
  </mergeCells>
  <pageMargins left="0.7" right="0.7" top="0.75" bottom="0.75" header="0.3" footer="0.3"/>
  <pageSetup paperSize="256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2022-12-19T02:56:04Z</dcterms:created>
  <dcterms:modified xsi:type="dcterms:W3CDTF">2023-05-22T01:32:46Z</dcterms:modified>
</cp:coreProperties>
</file>