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9A0B01F2-60C9-4A29-9168-4D2C0BF345E6}" xr6:coauthVersionLast="40" xr6:coauthVersionMax="40" xr10:uidLastSave="{00000000-0000-0000-0000-000000000000}"/>
  <bookViews>
    <workbookView xWindow="14055" yWindow="15" windowWidth="13950" windowHeight="1165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F17" i="1"/>
  <c r="L16" i="1"/>
  <c r="E16" i="1"/>
  <c r="L15" i="1"/>
  <c r="E15" i="1"/>
  <c r="L14" i="1"/>
  <c r="I14" i="1"/>
  <c r="E14" i="1"/>
  <c r="K14" i="1" s="1"/>
  <c r="L13" i="1"/>
  <c r="E13" i="1"/>
  <c r="K13" i="1" s="1"/>
  <c r="L12" i="1"/>
  <c r="E12" i="1"/>
  <c r="I12" i="1" s="1"/>
  <c r="L11" i="1"/>
  <c r="M11" i="1" s="1"/>
  <c r="E11" i="1"/>
  <c r="G11" i="1" s="1"/>
  <c r="L10" i="1"/>
  <c r="E10" i="1"/>
  <c r="L9" i="1"/>
  <c r="E9" i="1"/>
  <c r="L8" i="1"/>
  <c r="E8" i="1"/>
  <c r="A8" i="1"/>
  <c r="A9" i="1" s="1"/>
  <c r="A10" i="1" s="1"/>
  <c r="A11" i="1" s="1"/>
  <c r="A12" i="1" s="1"/>
  <c r="A13" i="1" s="1"/>
  <c r="A14" i="1" s="1"/>
  <c r="A15" i="1" s="1"/>
  <c r="A16" i="1" s="1"/>
  <c r="L7" i="1"/>
  <c r="D17" i="1"/>
  <c r="M13" i="1" l="1"/>
  <c r="I11" i="1"/>
  <c r="K12" i="1"/>
  <c r="M14" i="1"/>
  <c r="K11" i="1"/>
  <c r="M12" i="1"/>
  <c r="G14" i="1"/>
  <c r="G8" i="1"/>
  <c r="K8" i="1"/>
  <c r="I8" i="1"/>
  <c r="M8" i="1"/>
  <c r="I10" i="1"/>
  <c r="K10" i="1"/>
  <c r="M10" i="1"/>
  <c r="G10" i="1"/>
  <c r="I15" i="1"/>
  <c r="G15" i="1"/>
  <c r="K15" i="1"/>
  <c r="M15" i="1"/>
  <c r="I9" i="1"/>
  <c r="M9" i="1"/>
  <c r="K9" i="1"/>
  <c r="G9" i="1"/>
  <c r="I16" i="1"/>
  <c r="G16" i="1"/>
  <c r="K16" i="1"/>
  <c r="M16" i="1"/>
  <c r="G13" i="1"/>
  <c r="C17" i="1"/>
  <c r="E7" i="1"/>
  <c r="G12" i="1"/>
  <c r="I13" i="1"/>
  <c r="L17" i="1"/>
  <c r="E17" i="1" l="1"/>
  <c r="G7" i="1"/>
  <c r="K7" i="1"/>
  <c r="I7" i="1"/>
  <c r="M17" i="1"/>
  <c r="M7" i="1"/>
  <c r="G17" i="1" l="1"/>
  <c r="K17" i="1"/>
  <c r="I17" i="1"/>
</calcChain>
</file>

<file path=xl/sharedStrings.xml><?xml version="1.0" encoding="utf-8"?>
<sst xmlns="http://schemas.openxmlformats.org/spreadsheetml/2006/main" count="42" uniqueCount="38">
  <si>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</si>
  <si>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</si>
  <si>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</si>
  <si>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</si>
  <si>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</si>
  <si>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</si>
  <si>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</si>
  <si>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</si>
  <si>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</si>
  <si>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</si>
  <si>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</si>
  <si>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</si>
  <si>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</si>
  <si>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</si>
  <si>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</si>
  <si>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</si>
  <si>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</si>
  <si>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</si>
  <si>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</si>
  <si>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</si>
  <si>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</si>
  <si>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</si>
  <si>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</si>
  <si>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</si>
  <si>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</si>
  <si>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Provinsi Nusa Tenggara Barat Tahun 2014/2015</t>
  </si>
  <si>
    <t>SMP</t>
  </si>
  <si>
    <t>%</t>
  </si>
  <si>
    <t>MTs</t>
  </si>
  <si>
    <t>Lulusan 2013/2014</t>
  </si>
  <si>
    <t>SMA</t>
  </si>
  <si>
    <t>SMK</t>
  </si>
  <si>
    <t>MA</t>
  </si>
  <si>
    <t>Jmlah</t>
  </si>
  <si>
    <t>Angka Melanjutkan dari Lulusan SMP/MTs ke SM (SMA, SMK, MA)</t>
  </si>
  <si>
    <t>(12)</t>
  </si>
  <si>
    <t>(13)</t>
  </si>
  <si>
    <t>Angka Melanjutkan dari SMP/Mtske SM  th. 2014/2105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</si>
</sst>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5" fontId="3" fillId="0" borderId="2" xfId="1" applyNumberFormat="1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43" fontId="2" fillId="2" borderId="5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M18"/>
  <sheetViews>
    <sheetView tabSelected="1" workbookViewId="0">
      <selection activeCell="G7" sqref="G7"/>
    </sheetView>
  </sheetViews>
  <sheetFormatPr defaultRowHeight="14.25" x14ac:dyDescent="0.2"/>
  <cols>
    <col min="1" max="1" width="9.140625" style="15"/>
    <col min="2" max="2" width="15.7109375" style="15" bestFit="1" customWidth="1"/>
    <col min="3" max="13" width="12.7109375" style="15" customWidth="1"/>
    <col min="14" max="16384" width="9.140625" style="15"/>
  </cols>
  <sheetData>
    <row r="1" spans="1:13" ht="26.25" x14ac:dyDescent="0.4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6.25" x14ac:dyDescent="0.4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ht="1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s="16" customFormat="1" ht="24.95" customHeight="1" x14ac:dyDescent="0.25">
      <c r="A4" s="11" t="s">
        <v>0</v>
      </c>
      <c r="B4" s="13" t="s">
        <v>1</v>
      </c>
      <c r="C4" s="13" t="s">
        <v>29</v>
      </c>
      <c r="D4" s="13"/>
      <c r="E4" s="13"/>
      <c r="F4" s="13" t="s">
        <v>37</v>
      </c>
      <c r="G4" s="13"/>
      <c r="H4" s="13"/>
      <c r="I4" s="13"/>
      <c r="J4" s="13"/>
      <c r="K4" s="13"/>
      <c r="L4" s="13"/>
      <c r="M4" s="18"/>
    </row>
    <row r="5" spans="1:13" s="16" customFormat="1" ht="24.95" customHeight="1" x14ac:dyDescent="0.25">
      <c r="A5" s="12"/>
      <c r="B5" s="7"/>
      <c r="C5" s="4" t="s">
        <v>26</v>
      </c>
      <c r="D5" s="4" t="s">
        <v>28</v>
      </c>
      <c r="E5" s="4" t="s">
        <v>2</v>
      </c>
      <c r="F5" s="4" t="s">
        <v>30</v>
      </c>
      <c r="G5" s="4" t="s">
        <v>27</v>
      </c>
      <c r="H5" s="4" t="s">
        <v>31</v>
      </c>
      <c r="I5" s="4" t="s">
        <v>27</v>
      </c>
      <c r="J5" s="4" t="s">
        <v>32</v>
      </c>
      <c r="K5" s="4" t="s">
        <v>27</v>
      </c>
      <c r="L5" s="4" t="s">
        <v>33</v>
      </c>
      <c r="M5" s="19" t="s">
        <v>27</v>
      </c>
    </row>
    <row r="6" spans="1:13" s="16" customFormat="1" ht="24.95" customHeight="1" thickBot="1" x14ac:dyDescent="0.3">
      <c r="A6" s="5" t="s">
        <v>14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6" t="s">
        <v>24</v>
      </c>
      <c r="L6" s="6" t="s">
        <v>35</v>
      </c>
      <c r="M6" s="20" t="s">
        <v>36</v>
      </c>
    </row>
    <row r="7" spans="1:13" s="16" customFormat="1" ht="24.95" customHeight="1" x14ac:dyDescent="0.2">
      <c r="A7" s="22">
        <v>1</v>
      </c>
      <c r="B7" s="2" t="s">
        <v>3</v>
      </c>
      <c r="C7" s="25">
        <v>5186</v>
      </c>
      <c r="D7" s="25">
        <v>4887</v>
      </c>
      <c r="E7" s="25">
        <f>+C7+D7</f>
        <v>10073</v>
      </c>
      <c r="F7" s="23">
        <v>3171</v>
      </c>
      <c r="G7" s="28">
        <f>+F7/E7*100</f>
        <v>31.480194579569144</v>
      </c>
      <c r="H7" s="23">
        <v>3540</v>
      </c>
      <c r="I7" s="28">
        <f>+H7/E7*100</f>
        <v>35.143452794599419</v>
      </c>
      <c r="J7" s="14">
        <v>3401</v>
      </c>
      <c r="K7" s="28">
        <f>+J7/E7*100</f>
        <v>33.763526258314307</v>
      </c>
      <c r="L7" s="23">
        <f>+F7+H7+J7</f>
        <v>10112</v>
      </c>
      <c r="M7" s="29">
        <f>+L7/E7*100</f>
        <v>100.38717363248288</v>
      </c>
    </row>
    <row r="8" spans="1:13" s="16" customFormat="1" ht="24.95" customHeight="1" x14ac:dyDescent="0.2">
      <c r="A8" s="24">
        <f>+A7+1</f>
        <v>2</v>
      </c>
      <c r="B8" s="3" t="s">
        <v>4</v>
      </c>
      <c r="C8" s="25">
        <v>7314</v>
      </c>
      <c r="D8" s="25">
        <v>7082</v>
      </c>
      <c r="E8" s="25">
        <f t="shared" ref="E8:E16" si="0">+C8+D8</f>
        <v>14396</v>
      </c>
      <c r="F8" s="25">
        <v>5340</v>
      </c>
      <c r="G8" s="28">
        <f t="shared" ref="G8:G15" si="1">+F8/E8*100</f>
        <v>37.093637121422617</v>
      </c>
      <c r="H8" s="25">
        <v>2919</v>
      </c>
      <c r="I8" s="28">
        <f t="shared" ref="I8:I16" si="2">+H8/E8*100</f>
        <v>20.276465684912477</v>
      </c>
      <c r="J8" s="14">
        <v>5108</v>
      </c>
      <c r="K8" s="28">
        <f t="shared" ref="K8:K16" si="3">+J8/E8*100</f>
        <v>35.482078355098636</v>
      </c>
      <c r="L8" s="23">
        <f t="shared" ref="L8:L16" si="4">+F8+H8+J8</f>
        <v>13367</v>
      </c>
      <c r="M8" s="29">
        <f t="shared" ref="M8:M16" si="5">+L8/E8*100</f>
        <v>92.852181161433734</v>
      </c>
    </row>
    <row r="9" spans="1:13" s="16" customFormat="1" ht="24.95" customHeight="1" x14ac:dyDescent="0.2">
      <c r="A9" s="24">
        <f t="shared" ref="A9:A16" si="6">+A8+1</f>
        <v>3</v>
      </c>
      <c r="B9" s="3" t="s">
        <v>5</v>
      </c>
      <c r="C9" s="25">
        <v>10386</v>
      </c>
      <c r="D9" s="25">
        <v>8904</v>
      </c>
      <c r="E9" s="25">
        <f t="shared" si="0"/>
        <v>19290</v>
      </c>
      <c r="F9" s="25">
        <v>6518</v>
      </c>
      <c r="G9" s="28">
        <f t="shared" si="1"/>
        <v>33.789528252980823</v>
      </c>
      <c r="H9" s="25">
        <v>4625</v>
      </c>
      <c r="I9" s="28">
        <f t="shared" si="2"/>
        <v>23.97615344738206</v>
      </c>
      <c r="J9" s="14">
        <v>6447</v>
      </c>
      <c r="K9" s="28">
        <f t="shared" si="3"/>
        <v>33.421461897356139</v>
      </c>
      <c r="L9" s="23">
        <f t="shared" si="4"/>
        <v>17590</v>
      </c>
      <c r="M9" s="29">
        <f t="shared" si="5"/>
        <v>91.187143597719029</v>
      </c>
    </row>
    <row r="10" spans="1:13" s="16" customFormat="1" ht="24.95" customHeight="1" x14ac:dyDescent="0.2">
      <c r="A10" s="24">
        <f t="shared" si="6"/>
        <v>4</v>
      </c>
      <c r="B10" s="3" t="s">
        <v>6</v>
      </c>
      <c r="C10" s="25">
        <v>5439</v>
      </c>
      <c r="D10" s="25">
        <v>825</v>
      </c>
      <c r="E10" s="25">
        <f t="shared" si="0"/>
        <v>6264</v>
      </c>
      <c r="F10" s="25">
        <v>3187</v>
      </c>
      <c r="G10" s="28">
        <f t="shared" si="1"/>
        <v>50.87803320561941</v>
      </c>
      <c r="H10" s="25">
        <v>1997</v>
      </c>
      <c r="I10" s="28">
        <f t="shared" si="2"/>
        <v>31.880587484035761</v>
      </c>
      <c r="J10" s="14">
        <v>812</v>
      </c>
      <c r="K10" s="28">
        <f t="shared" si="3"/>
        <v>12.962962962962962</v>
      </c>
      <c r="L10" s="23">
        <f t="shared" si="4"/>
        <v>5996</v>
      </c>
      <c r="M10" s="29">
        <f t="shared" si="5"/>
        <v>95.721583652618136</v>
      </c>
    </row>
    <row r="11" spans="1:13" s="16" customFormat="1" ht="24.95" customHeight="1" x14ac:dyDescent="0.2">
      <c r="A11" s="24">
        <f t="shared" si="6"/>
        <v>5</v>
      </c>
      <c r="B11" s="3" t="s">
        <v>7</v>
      </c>
      <c r="C11" s="25">
        <v>3941</v>
      </c>
      <c r="D11" s="25">
        <v>923</v>
      </c>
      <c r="E11" s="25">
        <f t="shared" si="0"/>
        <v>4864</v>
      </c>
      <c r="F11" s="25">
        <v>3136</v>
      </c>
      <c r="G11" s="28">
        <f t="shared" si="1"/>
        <v>64.473684210526315</v>
      </c>
      <c r="H11" s="25">
        <v>1520</v>
      </c>
      <c r="I11" s="28">
        <f t="shared" si="2"/>
        <v>31.25</v>
      </c>
      <c r="J11" s="14">
        <v>643</v>
      </c>
      <c r="K11" s="28">
        <f t="shared" si="3"/>
        <v>13.219572368421053</v>
      </c>
      <c r="L11" s="23">
        <f t="shared" si="4"/>
        <v>5299</v>
      </c>
      <c r="M11" s="29">
        <f t="shared" si="5"/>
        <v>108.94325657894737</v>
      </c>
    </row>
    <row r="12" spans="1:13" s="16" customFormat="1" ht="24.95" customHeight="1" x14ac:dyDescent="0.2">
      <c r="A12" s="24">
        <f t="shared" si="6"/>
        <v>6</v>
      </c>
      <c r="B12" s="3" t="s">
        <v>8</v>
      </c>
      <c r="C12" s="25">
        <v>7348</v>
      </c>
      <c r="D12" s="25">
        <v>2227</v>
      </c>
      <c r="E12" s="25">
        <f t="shared" si="0"/>
        <v>9575</v>
      </c>
      <c r="F12" s="25">
        <v>6629</v>
      </c>
      <c r="G12" s="28">
        <f t="shared" si="1"/>
        <v>69.232375979112277</v>
      </c>
      <c r="H12" s="25">
        <v>1442</v>
      </c>
      <c r="I12" s="28">
        <f t="shared" si="2"/>
        <v>15.060052219321149</v>
      </c>
      <c r="J12" s="14">
        <v>1357</v>
      </c>
      <c r="K12" s="28">
        <f t="shared" si="3"/>
        <v>14.172323759791123</v>
      </c>
      <c r="L12" s="23">
        <f t="shared" si="4"/>
        <v>9428</v>
      </c>
      <c r="M12" s="29">
        <f t="shared" si="5"/>
        <v>98.464751958224539</v>
      </c>
    </row>
    <row r="13" spans="1:13" s="16" customFormat="1" ht="24.95" customHeight="1" x14ac:dyDescent="0.2">
      <c r="A13" s="24">
        <f>+A12+1</f>
        <v>7</v>
      </c>
      <c r="B13" s="3" t="s">
        <v>9</v>
      </c>
      <c r="C13" s="25">
        <v>1533</v>
      </c>
      <c r="D13" s="25">
        <v>254</v>
      </c>
      <c r="E13" s="25">
        <f>+C13+D13</f>
        <v>1787</v>
      </c>
      <c r="F13" s="25">
        <v>994</v>
      </c>
      <c r="G13" s="30">
        <f>+F13/E13*100</f>
        <v>55.623950755456079</v>
      </c>
      <c r="H13" s="25">
        <v>560</v>
      </c>
      <c r="I13" s="30">
        <f>+H13/E13*100</f>
        <v>31.337437045327366</v>
      </c>
      <c r="J13" s="14">
        <v>135</v>
      </c>
      <c r="K13" s="30">
        <f>+J13/E13*100</f>
        <v>7.5545607162842749</v>
      </c>
      <c r="L13" s="25">
        <f>+F13+H13+J13</f>
        <v>1689</v>
      </c>
      <c r="M13" s="31">
        <f>+L13/E13*100</f>
        <v>94.515948517067713</v>
      </c>
    </row>
    <row r="14" spans="1:13" s="16" customFormat="1" ht="24.95" customHeight="1" x14ac:dyDescent="0.2">
      <c r="A14" s="24">
        <f>+A13+1</f>
        <v>8</v>
      </c>
      <c r="B14" s="26" t="s">
        <v>10</v>
      </c>
      <c r="C14" s="27">
        <v>2125</v>
      </c>
      <c r="D14" s="25">
        <v>1090</v>
      </c>
      <c r="E14" s="25">
        <f>+C14+D14</f>
        <v>3215</v>
      </c>
      <c r="F14" s="27">
        <v>1238</v>
      </c>
      <c r="G14" s="30">
        <f>+F14/E14*100</f>
        <v>38.50699844479005</v>
      </c>
      <c r="H14" s="27">
        <v>1087</v>
      </c>
      <c r="I14" s="30">
        <f>+H14/E14*100</f>
        <v>33.810264385692065</v>
      </c>
      <c r="J14" s="14">
        <v>774</v>
      </c>
      <c r="K14" s="30">
        <f>+J14/E14*100</f>
        <v>24.074650077760499</v>
      </c>
      <c r="L14" s="25">
        <f>+F14+H14+J14</f>
        <v>3099</v>
      </c>
      <c r="M14" s="31">
        <f>+L14/E14*100</f>
        <v>96.391912908242617</v>
      </c>
    </row>
    <row r="15" spans="1:13" s="16" customFormat="1" ht="24.95" customHeight="1" x14ac:dyDescent="0.2">
      <c r="A15" s="24">
        <f>+A14+1</f>
        <v>9</v>
      </c>
      <c r="B15" s="3" t="s">
        <v>11</v>
      </c>
      <c r="C15" s="25">
        <v>5976</v>
      </c>
      <c r="D15" s="25">
        <v>1119</v>
      </c>
      <c r="E15" s="25">
        <f t="shared" si="0"/>
        <v>7095</v>
      </c>
      <c r="F15" s="25">
        <v>3846</v>
      </c>
      <c r="G15" s="28">
        <f t="shared" si="1"/>
        <v>54.207188160676537</v>
      </c>
      <c r="H15" s="25">
        <v>3332</v>
      </c>
      <c r="I15" s="28">
        <f t="shared" si="2"/>
        <v>46.962649753347428</v>
      </c>
      <c r="J15" s="14">
        <v>827</v>
      </c>
      <c r="K15" s="28">
        <f t="shared" si="3"/>
        <v>11.656095842142355</v>
      </c>
      <c r="L15" s="23">
        <f t="shared" si="4"/>
        <v>8005</v>
      </c>
      <c r="M15" s="29">
        <f t="shared" si="5"/>
        <v>112.82593375616632</v>
      </c>
    </row>
    <row r="16" spans="1:13" s="16" customFormat="1" ht="24.95" customHeight="1" thickBot="1" x14ac:dyDescent="0.25">
      <c r="A16" s="24">
        <f t="shared" si="6"/>
        <v>10</v>
      </c>
      <c r="B16" s="3" t="s">
        <v>12</v>
      </c>
      <c r="C16" s="25">
        <v>1809</v>
      </c>
      <c r="D16" s="25">
        <v>998</v>
      </c>
      <c r="E16" s="25">
        <f t="shared" si="0"/>
        <v>2807</v>
      </c>
      <c r="F16" s="25">
        <v>1958</v>
      </c>
      <c r="G16" s="28">
        <f>+F16/E16*100</f>
        <v>69.75418596366228</v>
      </c>
      <c r="H16" s="25">
        <v>1313</v>
      </c>
      <c r="I16" s="28">
        <f t="shared" si="2"/>
        <v>46.775917349483436</v>
      </c>
      <c r="J16" s="14">
        <v>709</v>
      </c>
      <c r="K16" s="28">
        <f t="shared" si="3"/>
        <v>25.258282864267901</v>
      </c>
      <c r="L16" s="23">
        <f t="shared" si="4"/>
        <v>3980</v>
      </c>
      <c r="M16" s="29">
        <f t="shared" si="5"/>
        <v>141.7883861774136</v>
      </c>
    </row>
    <row r="17" spans="1:13" s="16" customFormat="1" ht="24.95" customHeight="1" thickBot="1" x14ac:dyDescent="0.3">
      <c r="A17" s="8" t="s">
        <v>2</v>
      </c>
      <c r="B17" s="9"/>
      <c r="C17" s="21">
        <f>SUM(C7:C16)</f>
        <v>51057</v>
      </c>
      <c r="D17" s="21">
        <f>SUM(D7:D16)</f>
        <v>28309</v>
      </c>
      <c r="E17" s="21">
        <f>SUM(E7:E16)</f>
        <v>79366</v>
      </c>
      <c r="F17" s="21">
        <f>SUM(F7:F16)</f>
        <v>36017</v>
      </c>
      <c r="G17" s="32">
        <f>+F17/E17*100</f>
        <v>45.380893581634453</v>
      </c>
      <c r="H17" s="21">
        <f>SUM(H7:H16)</f>
        <v>22335</v>
      </c>
      <c r="I17" s="32">
        <f>+H17/E17*100</f>
        <v>28.141773555426759</v>
      </c>
      <c r="J17" s="21">
        <f>SUM(J7:J16)</f>
        <v>20213</v>
      </c>
      <c r="K17" s="32">
        <f>+J17/E17*100</f>
        <v>25.468084570218984</v>
      </c>
      <c r="L17" s="21">
        <f>SUM(L7:L16)</f>
        <v>78565</v>
      </c>
      <c r="M17" s="33">
        <f>+L17/E17*100</f>
        <v>98.990751707280197</v>
      </c>
    </row>
    <row r="18" spans="1:13" x14ac:dyDescent="0.2">
      <c r="A18" s="17" t="s">
        <v>13</v>
      </c>
    </row>
  </sheetData>
  <mergeCells count="8">
    <mergeCell ref="A1:K1"/>
    <mergeCell ref="A2:K2"/>
    <mergeCell ref="C4:E4"/>
    <mergeCell ref="A4:A5"/>
    <mergeCell ref="B4:B5"/>
    <mergeCell ref="F4:M4"/>
    <mergeCell ref="L1:M1"/>
    <mergeCell ref="A17:B17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2019-02-11T03:29:03Z</dcterms:created>
  <dcterms:modified xsi:type="dcterms:W3CDTF">2019-02-11T06:29:48Z</dcterms:modified>
</cp:coreProperties>
</file>