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5" yWindow="1665" windowWidth="13950" windowHeight="1165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F17" i="1"/>
  <c r="L16" i="1"/>
  <c r="E16" i="1"/>
  <c r="L15" i="1"/>
  <c r="E15" i="1"/>
  <c r="L14" i="1"/>
  <c r="E14" i="1"/>
  <c r="K14" i="1" s="1"/>
  <c r="L13" i="1"/>
  <c r="E13" i="1"/>
  <c r="K13" i="1" s="1"/>
  <c r="L12" i="1"/>
  <c r="E12" i="1"/>
  <c r="I12" i="1" s="1"/>
  <c r="L11" i="1"/>
  <c r="E11" i="1"/>
  <c r="G11" i="1" s="1"/>
  <c r="L10" i="1"/>
  <c r="E10" i="1"/>
  <c r="L9" i="1"/>
  <c r="E9" i="1"/>
  <c r="L8" i="1"/>
  <c r="E8" i="1"/>
  <c r="A8" i="1"/>
  <c r="A9" i="1" s="1"/>
  <c r="A10" i="1" s="1"/>
  <c r="A11" i="1" s="1"/>
  <c r="A12" i="1" s="1"/>
  <c r="A13" i="1" s="1"/>
  <c r="A14" i="1" s="1"/>
  <c r="A15" i="1" s="1"/>
  <c r="A16" i="1" s="1"/>
  <c r="L7" i="1"/>
  <c r="D17" i="1"/>
  <c r="I14" i="1" l="1"/>
  <c r="M11" i="1"/>
  <c r="M13" i="1"/>
  <c r="I11" i="1"/>
  <c r="K12" i="1"/>
  <c r="M14" i="1"/>
  <c r="K11" i="1"/>
  <c r="M12" i="1"/>
  <c r="G14" i="1"/>
  <c r="G8" i="1"/>
  <c r="K8" i="1"/>
  <c r="I8" i="1"/>
  <c r="M8" i="1"/>
  <c r="I10" i="1"/>
  <c r="K10" i="1"/>
  <c r="M10" i="1"/>
  <c r="G10" i="1"/>
  <c r="I15" i="1"/>
  <c r="G15" i="1"/>
  <c r="K15" i="1"/>
  <c r="M15" i="1"/>
  <c r="I9" i="1"/>
  <c r="M9" i="1"/>
  <c r="K9" i="1"/>
  <c r="G9" i="1"/>
  <c r="I16" i="1"/>
  <c r="G16" i="1"/>
  <c r="K16" i="1"/>
  <c r="M16" i="1"/>
  <c r="G13" i="1"/>
  <c r="C17" i="1"/>
  <c r="E7" i="1"/>
  <c r="G12" i="1"/>
  <c r="I13" i="1"/>
  <c r="L17" i="1"/>
  <c r="E17" i="1" l="1"/>
  <c r="G7" i="1"/>
  <c r="K7" i="1"/>
  <c r="I7" i="1"/>
  <c r="M17" i="1"/>
  <c r="M7" i="1"/>
  <c r="G17" i="1" l="1"/>
  <c r="K17" i="1"/>
  <c r="I17" i="1"/>
</calcChain>
</file>

<file path=xl/sharedStrings.xml><?xml version="1.0" encoding="utf-8"?>
<sst xmlns="http://schemas.openxmlformats.org/spreadsheetml/2006/main" count="42" uniqueCount="38">
  <si>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</si>
  <si>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</si>
  <si>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</si>
  <si>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</si>
  <si>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</si>
  <si>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</si>
  <si>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</si>
  <si>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</si>
  <si>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</si>
  <si>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</si>
  <si>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</si>
  <si>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</si>
  <si>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</si>
  <si>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</si>
  <si>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</si>
  <si>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</si>
  <si>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</si>
  <si>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</si>
  <si>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</si>
  <si>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</si>
  <si>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</si>
  <si>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</si>
  <si>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</si>
  <si>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</si>
  <si>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</si>
  <si>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SMP</t>
  </si>
  <si>
    <t>%</t>
  </si>
  <si>
    <t>MTs</t>
  </si>
  <si>
    <t>SMA</t>
  </si>
  <si>
    <t>SMK</t>
  </si>
  <si>
    <t>MA</t>
  </si>
  <si>
    <t>Jmlah</t>
  </si>
  <si>
    <t>Angka Melanjutkan dari Lulusan SMP/MTs ke SM (SMA, SMK, MA)</t>
  </si>
  <si>
    <t>(12)</t>
  </si>
  <si>
    <t>(13)</t>
  </si>
  <si>
    <t>Provinsi Nusa Tenggara Barat Tahun 2016/2017</t>
  </si>
  <si>
    <t>Lulusan 2015/2016</t>
  </si>
  <si>
    <t>Angka Melanjutkan dari SMP/Mtske SM  th.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</si>
</sst>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164" fontId="3" fillId="0" borderId="2" xfId="1" applyNumberFormat="1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2" fillId="2" borderId="14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15" xfId="1" applyNumberFormat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C20" sqref="C20"/>
    </sheetView>
  </sheetViews>
  <sheetFormatPr defaultRowHeight="14.25" x14ac:dyDescent="0.2"/>
  <cols>
    <col min="1" max="1" width="9.140625" style="8"/>
    <col min="2" max="2" width="15.7109375" style="8" bestFit="1" customWidth="1"/>
    <col min="3" max="13" width="12.7109375" style="8" customWidth="1"/>
    <col min="14" max="16384" width="9.140625" style="8"/>
  </cols>
  <sheetData>
    <row r="1" spans="1:13" ht="26.25" x14ac:dyDescent="0.4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6.25" x14ac:dyDescent="0.4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s="9" customFormat="1" ht="24.95" customHeight="1" x14ac:dyDescent="0.25">
      <c r="A4" s="30" t="s">
        <v>0</v>
      </c>
      <c r="B4" s="29" t="s">
        <v>1</v>
      </c>
      <c r="C4" s="29" t="s">
        <v>36</v>
      </c>
      <c r="D4" s="29"/>
      <c r="E4" s="29"/>
      <c r="F4" s="29" t="s">
        <v>37</v>
      </c>
      <c r="G4" s="29"/>
      <c r="H4" s="29"/>
      <c r="I4" s="29"/>
      <c r="J4" s="29"/>
      <c r="K4" s="29"/>
      <c r="L4" s="29"/>
      <c r="M4" s="33"/>
    </row>
    <row r="5" spans="1:13" s="9" customFormat="1" ht="24.95" customHeight="1" x14ac:dyDescent="0.25">
      <c r="A5" s="31"/>
      <c r="B5" s="32"/>
      <c r="C5" s="4" t="s">
        <v>25</v>
      </c>
      <c r="D5" s="4" t="s">
        <v>27</v>
      </c>
      <c r="E5" s="4" t="s">
        <v>2</v>
      </c>
      <c r="F5" s="4" t="s">
        <v>28</v>
      </c>
      <c r="G5" s="4" t="s">
        <v>26</v>
      </c>
      <c r="H5" s="4" t="s">
        <v>29</v>
      </c>
      <c r="I5" s="4" t="s">
        <v>26</v>
      </c>
      <c r="J5" s="4" t="s">
        <v>30</v>
      </c>
      <c r="K5" s="4" t="s">
        <v>26</v>
      </c>
      <c r="L5" s="4" t="s">
        <v>31</v>
      </c>
      <c r="M5" s="11" t="s">
        <v>26</v>
      </c>
    </row>
    <row r="6" spans="1:13" s="9" customFormat="1" ht="24.95" customHeight="1" thickBot="1" x14ac:dyDescent="0.3">
      <c r="A6" s="5" t="s">
        <v>14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 t="s">
        <v>33</v>
      </c>
      <c r="M6" s="12" t="s">
        <v>34</v>
      </c>
    </row>
    <row r="7" spans="1:13" s="9" customFormat="1" ht="24.95" customHeight="1" x14ac:dyDescent="0.2">
      <c r="A7" s="14">
        <v>1</v>
      </c>
      <c r="B7" s="2" t="s">
        <v>3</v>
      </c>
      <c r="C7" s="17">
        <v>6059</v>
      </c>
      <c r="D7" s="17">
        <v>5372</v>
      </c>
      <c r="E7" s="17">
        <f>+C7+D7</f>
        <v>11431</v>
      </c>
      <c r="F7" s="15">
        <v>3141</v>
      </c>
      <c r="G7" s="20">
        <f>+F7/E7*100</f>
        <v>27.477910943924417</v>
      </c>
      <c r="H7" s="15">
        <v>3735</v>
      </c>
      <c r="I7" s="20">
        <f>+H7/E7*100</f>
        <v>32.674306709824165</v>
      </c>
      <c r="J7" s="7">
        <v>4482</v>
      </c>
      <c r="K7" s="20">
        <f>+J7/E7*100</f>
        <v>39.209168051788993</v>
      </c>
      <c r="L7" s="15">
        <f>+F7+H7+J7</f>
        <v>11358</v>
      </c>
      <c r="M7" s="21">
        <f>+L7/E7*100</f>
        <v>99.361385705537572</v>
      </c>
    </row>
    <row r="8" spans="1:13" s="9" customFormat="1" ht="24.95" customHeight="1" x14ac:dyDescent="0.2">
      <c r="A8" s="16">
        <f>+A7+1</f>
        <v>2</v>
      </c>
      <c r="B8" s="3" t="s">
        <v>4</v>
      </c>
      <c r="C8" s="17">
        <v>8410</v>
      </c>
      <c r="D8" s="17">
        <v>7997</v>
      </c>
      <c r="E8" s="17">
        <f t="shared" ref="E8:E16" si="0">+C8+D8</f>
        <v>16407</v>
      </c>
      <c r="F8" s="17">
        <v>5134</v>
      </c>
      <c r="G8" s="20">
        <f t="shared" ref="G8:G15" si="1">+F8/E8*100</f>
        <v>31.291521911379288</v>
      </c>
      <c r="H8" s="17">
        <v>3931</v>
      </c>
      <c r="I8" s="20">
        <f t="shared" ref="I8:I16" si="2">+H8/E8*100</f>
        <v>23.959285670750287</v>
      </c>
      <c r="J8" s="7">
        <v>6258</v>
      </c>
      <c r="K8" s="20">
        <f t="shared" ref="K8:K16" si="3">+J8/E8*100</f>
        <v>38.142256353995244</v>
      </c>
      <c r="L8" s="15">
        <f t="shared" ref="L8:L16" si="4">+F8+H8+J8</f>
        <v>15323</v>
      </c>
      <c r="M8" s="21">
        <f t="shared" ref="M8:M16" si="5">+L8/E8*100</f>
        <v>93.393063936124818</v>
      </c>
    </row>
    <row r="9" spans="1:13" s="9" customFormat="1" ht="24.95" customHeight="1" x14ac:dyDescent="0.2">
      <c r="A9" s="16">
        <f t="shared" ref="A9:A16" si="6">+A8+1</f>
        <v>3</v>
      </c>
      <c r="B9" s="3" t="s">
        <v>5</v>
      </c>
      <c r="C9" s="17">
        <v>12339</v>
      </c>
      <c r="D9" s="17">
        <v>9437</v>
      </c>
      <c r="E9" s="17">
        <f t="shared" si="0"/>
        <v>21776</v>
      </c>
      <c r="F9" s="17">
        <v>6659</v>
      </c>
      <c r="G9" s="20">
        <f t="shared" si="1"/>
        <v>30.579537105069804</v>
      </c>
      <c r="H9" s="17">
        <v>5680</v>
      </c>
      <c r="I9" s="20">
        <f t="shared" si="2"/>
        <v>26.083761939750183</v>
      </c>
      <c r="J9" s="7">
        <v>8619</v>
      </c>
      <c r="K9" s="20">
        <f t="shared" si="3"/>
        <v>39.580271858927254</v>
      </c>
      <c r="L9" s="15">
        <f t="shared" si="4"/>
        <v>20958</v>
      </c>
      <c r="M9" s="21">
        <f t="shared" si="5"/>
        <v>96.243570903747241</v>
      </c>
    </row>
    <row r="10" spans="1:13" s="9" customFormat="1" ht="24.95" customHeight="1" x14ac:dyDescent="0.2">
      <c r="A10" s="16">
        <f t="shared" si="6"/>
        <v>4</v>
      </c>
      <c r="B10" s="3" t="s">
        <v>6</v>
      </c>
      <c r="C10" s="17">
        <v>5988</v>
      </c>
      <c r="D10" s="17">
        <v>920</v>
      </c>
      <c r="E10" s="17">
        <f t="shared" si="0"/>
        <v>6908</v>
      </c>
      <c r="F10" s="17">
        <v>3430</v>
      </c>
      <c r="G10" s="20">
        <f t="shared" si="1"/>
        <v>49.652576722640418</v>
      </c>
      <c r="H10" s="17">
        <v>2205</v>
      </c>
      <c r="I10" s="20">
        <f t="shared" si="2"/>
        <v>31.919513607411698</v>
      </c>
      <c r="J10" s="7">
        <v>1108</v>
      </c>
      <c r="K10" s="20">
        <f t="shared" si="3"/>
        <v>16.039374638100753</v>
      </c>
      <c r="L10" s="15">
        <f t="shared" si="4"/>
        <v>6743</v>
      </c>
      <c r="M10" s="21">
        <f t="shared" si="5"/>
        <v>97.611464968152859</v>
      </c>
    </row>
    <row r="11" spans="1:13" s="9" customFormat="1" ht="24.95" customHeight="1" x14ac:dyDescent="0.2">
      <c r="A11" s="16">
        <f t="shared" si="6"/>
        <v>5</v>
      </c>
      <c r="B11" s="3" t="s">
        <v>7</v>
      </c>
      <c r="C11" s="17">
        <v>4518</v>
      </c>
      <c r="D11" s="17">
        <v>1099</v>
      </c>
      <c r="E11" s="17">
        <f t="shared" si="0"/>
        <v>5617</v>
      </c>
      <c r="F11" s="17">
        <v>3122</v>
      </c>
      <c r="G11" s="20">
        <f t="shared" si="1"/>
        <v>55.581271141178568</v>
      </c>
      <c r="H11" s="17">
        <v>1580</v>
      </c>
      <c r="I11" s="20">
        <f t="shared" si="2"/>
        <v>28.128894427630406</v>
      </c>
      <c r="J11" s="7">
        <v>904</v>
      </c>
      <c r="K11" s="20">
        <f t="shared" si="3"/>
        <v>16.094000356061954</v>
      </c>
      <c r="L11" s="15">
        <f t="shared" si="4"/>
        <v>5606</v>
      </c>
      <c r="M11" s="21">
        <f t="shared" si="5"/>
        <v>99.804165924870929</v>
      </c>
    </row>
    <row r="12" spans="1:13" s="9" customFormat="1" ht="24.95" customHeight="1" x14ac:dyDescent="0.2">
      <c r="A12" s="16">
        <f t="shared" si="6"/>
        <v>6</v>
      </c>
      <c r="B12" s="3" t="s">
        <v>8</v>
      </c>
      <c r="C12" s="17">
        <v>8079</v>
      </c>
      <c r="D12" s="17">
        <v>2217</v>
      </c>
      <c r="E12" s="17">
        <f t="shared" si="0"/>
        <v>10296</v>
      </c>
      <c r="F12" s="17">
        <v>6506</v>
      </c>
      <c r="G12" s="20">
        <f t="shared" si="1"/>
        <v>63.189588189588186</v>
      </c>
      <c r="H12" s="17">
        <v>1662</v>
      </c>
      <c r="I12" s="20">
        <f t="shared" si="2"/>
        <v>16.142191142191141</v>
      </c>
      <c r="J12" s="7">
        <v>1741</v>
      </c>
      <c r="K12" s="20">
        <f t="shared" si="3"/>
        <v>16.90947940947941</v>
      </c>
      <c r="L12" s="15">
        <f t="shared" si="4"/>
        <v>9909</v>
      </c>
      <c r="M12" s="21">
        <f t="shared" si="5"/>
        <v>96.241258741258733</v>
      </c>
    </row>
    <row r="13" spans="1:13" s="9" customFormat="1" ht="24.95" customHeight="1" x14ac:dyDescent="0.2">
      <c r="A13" s="16">
        <f>+A12+1</f>
        <v>7</v>
      </c>
      <c r="B13" s="3" t="s">
        <v>9</v>
      </c>
      <c r="C13" s="17">
        <v>1531</v>
      </c>
      <c r="D13" s="17">
        <v>296</v>
      </c>
      <c r="E13" s="17">
        <f>+C13+D13</f>
        <v>1827</v>
      </c>
      <c r="F13" s="17">
        <v>1021</v>
      </c>
      <c r="G13" s="22">
        <f>+F13/E13*100</f>
        <v>55.883962780514508</v>
      </c>
      <c r="H13" s="17">
        <v>613</v>
      </c>
      <c r="I13" s="22">
        <f>+H13/E13*100</f>
        <v>33.552271483305965</v>
      </c>
      <c r="J13" s="7">
        <v>170</v>
      </c>
      <c r="K13" s="22">
        <f>+J13/E13*100</f>
        <v>9.3048713738368907</v>
      </c>
      <c r="L13" s="17">
        <f>+F13+H13+J13</f>
        <v>1804</v>
      </c>
      <c r="M13" s="23">
        <f>+L13/E13*100</f>
        <v>98.74110563765737</v>
      </c>
    </row>
    <row r="14" spans="1:13" s="9" customFormat="1" ht="24.95" customHeight="1" x14ac:dyDescent="0.2">
      <c r="A14" s="16">
        <f>+A13+1</f>
        <v>8</v>
      </c>
      <c r="B14" s="18" t="s">
        <v>10</v>
      </c>
      <c r="C14" s="19">
        <v>2114</v>
      </c>
      <c r="D14" s="17">
        <v>1170</v>
      </c>
      <c r="E14" s="17">
        <f>+C14+D14</f>
        <v>3284</v>
      </c>
      <c r="F14" s="19">
        <v>1312</v>
      </c>
      <c r="G14" s="22">
        <f>+F14/E14*100</f>
        <v>39.951278928136418</v>
      </c>
      <c r="H14" s="19">
        <v>1094</v>
      </c>
      <c r="I14" s="22">
        <f>+H14/E14*100</f>
        <v>33.313032886723512</v>
      </c>
      <c r="J14" s="7">
        <v>782</v>
      </c>
      <c r="K14" s="22">
        <f>+J14/E14*100</f>
        <v>23.812423873325216</v>
      </c>
      <c r="L14" s="17">
        <f>+F14+H14+J14</f>
        <v>3188</v>
      </c>
      <c r="M14" s="23">
        <f>+L14/E14*100</f>
        <v>97.076735688185138</v>
      </c>
    </row>
    <row r="15" spans="1:13" s="9" customFormat="1" ht="24.95" customHeight="1" x14ac:dyDescent="0.2">
      <c r="A15" s="16">
        <f>+A14+1</f>
        <v>9</v>
      </c>
      <c r="B15" s="3" t="s">
        <v>11</v>
      </c>
      <c r="C15" s="17">
        <v>6792</v>
      </c>
      <c r="D15" s="17">
        <v>1360</v>
      </c>
      <c r="E15" s="17">
        <f t="shared" si="0"/>
        <v>8152</v>
      </c>
      <c r="F15" s="17">
        <v>4185</v>
      </c>
      <c r="G15" s="20">
        <f t="shared" si="1"/>
        <v>51.337095191364078</v>
      </c>
      <c r="H15" s="17">
        <v>3793</v>
      </c>
      <c r="I15" s="20">
        <f t="shared" si="2"/>
        <v>46.528459273797843</v>
      </c>
      <c r="J15" s="7">
        <v>1193</v>
      </c>
      <c r="K15" s="20">
        <f t="shared" si="3"/>
        <v>14.634445534838076</v>
      </c>
      <c r="L15" s="15">
        <f t="shared" si="4"/>
        <v>9171</v>
      </c>
      <c r="M15" s="21">
        <f t="shared" si="5"/>
        <v>112.5</v>
      </c>
    </row>
    <row r="16" spans="1:13" s="9" customFormat="1" ht="24.95" customHeight="1" thickBot="1" x14ac:dyDescent="0.25">
      <c r="A16" s="16">
        <f t="shared" si="6"/>
        <v>10</v>
      </c>
      <c r="B16" s="3" t="s">
        <v>12</v>
      </c>
      <c r="C16" s="17">
        <v>2191</v>
      </c>
      <c r="D16" s="17">
        <v>1160</v>
      </c>
      <c r="E16" s="17">
        <f t="shared" si="0"/>
        <v>3351</v>
      </c>
      <c r="F16" s="17">
        <v>1736</v>
      </c>
      <c r="G16" s="20">
        <f>+F16/E16*100</f>
        <v>51.805431214562816</v>
      </c>
      <c r="H16" s="17">
        <v>1428</v>
      </c>
      <c r="I16" s="20">
        <f t="shared" si="2"/>
        <v>42.614145031333926</v>
      </c>
      <c r="J16" s="7">
        <v>997</v>
      </c>
      <c r="K16" s="20">
        <f t="shared" si="3"/>
        <v>29.752312742464937</v>
      </c>
      <c r="L16" s="15">
        <f t="shared" si="4"/>
        <v>4161</v>
      </c>
      <c r="M16" s="21">
        <f t="shared" si="5"/>
        <v>124.17188898836169</v>
      </c>
    </row>
    <row r="17" spans="1:13" s="9" customFormat="1" ht="24.95" customHeight="1" thickBot="1" x14ac:dyDescent="0.3">
      <c r="A17" s="26" t="s">
        <v>2</v>
      </c>
      <c r="B17" s="27"/>
      <c r="C17" s="13">
        <f>SUM(C7:C16)</f>
        <v>58021</v>
      </c>
      <c r="D17" s="13">
        <f>SUM(D7:D16)</f>
        <v>31028</v>
      </c>
      <c r="E17" s="13">
        <f>SUM(E7:E16)</f>
        <v>89049</v>
      </c>
      <c r="F17" s="13">
        <f>SUM(F7:F16)</f>
        <v>36246</v>
      </c>
      <c r="G17" s="24">
        <f>+F17/E17*100</f>
        <v>40.703432941414277</v>
      </c>
      <c r="H17" s="13">
        <f>SUM(H7:H16)</f>
        <v>25721</v>
      </c>
      <c r="I17" s="24">
        <f>+H17/E17*100</f>
        <v>28.884097519343282</v>
      </c>
      <c r="J17" s="13">
        <f>SUM(J7:J16)</f>
        <v>26254</v>
      </c>
      <c r="K17" s="24">
        <f>+J17/E17*100</f>
        <v>29.482644386798277</v>
      </c>
      <c r="L17" s="13">
        <f>SUM(L7:L16)</f>
        <v>88221</v>
      </c>
      <c r="M17" s="25">
        <f>+L17/E17*100</f>
        <v>99.070174847555833</v>
      </c>
    </row>
    <row r="18" spans="1:13" x14ac:dyDescent="0.2">
      <c r="A18" s="10" t="s">
        <v>13</v>
      </c>
    </row>
  </sheetData>
  <mergeCells count="8">
    <mergeCell ref="A17:B17"/>
    <mergeCell ref="A1:K1"/>
    <mergeCell ref="A2:K2"/>
    <mergeCell ref="C4:E4"/>
    <mergeCell ref="A4:A5"/>
    <mergeCell ref="B4:B5"/>
    <mergeCell ref="F4:M4"/>
    <mergeCell ref="L1:M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2019-02-11T03:29:03Z</dcterms:created>
  <dcterms:modified xsi:type="dcterms:W3CDTF">2021-08-18T07:09:39Z</dcterms:modified>
</cp:coreProperties>
</file>