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B67627AD-94BF-4506-BAB8-50EE0318E99E}" xr6:coauthVersionLast="40" xr6:coauthVersionMax="40" xr10:uidLastSave="{00000000-0000-0000-0000-000000000000}"/>
  <bookViews>
    <workbookView xWindow="0" yWindow="0" windowWidth="24000" windowHeight="9525" xr2:uid="{FC82E3D3-CF38-4D8A-8757-E66481BE52C1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O17" i="1"/>
  <c r="N17" i="1"/>
  <c r="M17" i="1"/>
  <c r="L17" i="1"/>
  <c r="K17" i="1"/>
  <c r="J17" i="1"/>
  <c r="I17" i="1"/>
  <c r="N16" i="1"/>
  <c r="M16" i="1"/>
  <c r="L16" i="1"/>
  <c r="K16" i="1"/>
  <c r="J16" i="1"/>
  <c r="I16" i="1"/>
  <c r="O16" i="1" s="1"/>
  <c r="N15" i="1"/>
  <c r="M15" i="1"/>
  <c r="L15" i="1"/>
  <c r="K15" i="1"/>
  <c r="J15" i="1"/>
  <c r="I15" i="1"/>
  <c r="O15" i="1" s="1"/>
  <c r="O14" i="1"/>
  <c r="N14" i="1"/>
  <c r="M14" i="1"/>
  <c r="L14" i="1"/>
  <c r="K14" i="1"/>
  <c r="J14" i="1"/>
  <c r="I14" i="1"/>
  <c r="O13" i="1"/>
  <c r="N13" i="1"/>
  <c r="M13" i="1"/>
  <c r="L13" i="1"/>
  <c r="K13" i="1"/>
  <c r="J13" i="1"/>
  <c r="I13" i="1"/>
  <c r="N12" i="1"/>
  <c r="M12" i="1"/>
  <c r="L12" i="1"/>
  <c r="K12" i="1"/>
  <c r="J12" i="1"/>
  <c r="I12" i="1"/>
  <c r="O12" i="1" s="1"/>
  <c r="N11" i="1"/>
  <c r="M11" i="1"/>
  <c r="L11" i="1"/>
  <c r="K11" i="1"/>
  <c r="J11" i="1"/>
  <c r="I11" i="1"/>
  <c r="O11" i="1" s="1"/>
  <c r="O10" i="1"/>
  <c r="N10" i="1"/>
  <c r="M10" i="1"/>
  <c r="L10" i="1"/>
  <c r="K10" i="1"/>
  <c r="J10" i="1"/>
  <c r="I10" i="1"/>
  <c r="O9" i="1"/>
  <c r="N9" i="1"/>
  <c r="M9" i="1"/>
  <c r="L9" i="1"/>
  <c r="K9" i="1"/>
  <c r="J9" i="1"/>
  <c r="I9" i="1"/>
  <c r="N8" i="1"/>
  <c r="M8" i="1"/>
  <c r="L8" i="1"/>
  <c r="K8" i="1"/>
  <c r="I8" i="1"/>
  <c r="O8" i="1" s="1"/>
  <c r="E18" i="1" l="1"/>
  <c r="A10" i="1"/>
  <c r="A11" i="1" s="1"/>
  <c r="A12" i="1" s="1"/>
  <c r="A13" i="1" s="1"/>
  <c r="A14" i="1" s="1"/>
  <c r="A15" i="1" s="1"/>
  <c r="A16" i="1" s="1"/>
  <c r="A17" i="1" s="1"/>
  <c r="A9" i="1"/>
  <c r="G18" i="1"/>
  <c r="M18" i="1" s="1"/>
  <c r="C18" i="1"/>
  <c r="K18" i="1" l="1"/>
  <c r="D18" i="1"/>
  <c r="J18" i="1" s="1"/>
  <c r="H18" i="1"/>
  <c r="N18" i="1" s="1"/>
  <c r="F18" i="1"/>
  <c r="L18" i="1" s="1"/>
  <c r="I18" i="1" l="1"/>
  <c r="O18" i="1" s="1"/>
</calcChain>
</file>

<file path=xl/sharedStrings.xml><?xml version="1.0" encoding="utf-8"?>
<sst xmlns="http://schemas.openxmlformats.org/spreadsheetml/2006/main" count="36" uniqueCount="29">
  <si>
    <t>No.</t>
  </si>
  <si>
    <t>Kabupaten/Kota</t>
  </si>
  <si>
    <t>Penduduk</t>
  </si>
  <si>
    <t>APK</t>
  </si>
  <si>
    <t>Tahun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</si>
  <si>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</si>
  <si>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</si>
  <si>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</si>
  <si>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</si>
  <si>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</si>
  <si>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</si>
  <si>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</si>
  <si>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</si>
  <si>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</si>
  <si>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</si>
  <si>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</si>
  <si>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</si>
  <si>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Provinsi Nusa Tenggara Barat Tahun 2016/2017</t>
  </si>
  <si>
    <t>Angka Partisipasi Kasar (APK) Tingkat SM (SMA,MA,SMK,Paket C)</t>
  </si>
  <si>
    <t>Total</t>
  </si>
  <si>
    <t>Usia 16-18</t>
  </si>
  <si>
    <t>SMA</t>
  </si>
  <si>
    <t>MA</t>
  </si>
  <si>
    <t>SMK</t>
  </si>
  <si>
    <t>SMALB</t>
  </si>
  <si>
    <t>Paket C</t>
  </si>
  <si>
    <t>APK (SM)</t>
  </si>
  <si>
    <t>Peserta Didik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</si>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</sst>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2" fillId="2" borderId="18" xfId="1" applyNumberFormat="1" applyFont="1" applyFill="1" applyBorder="1" applyAlignment="1">
      <alignment vertical="center"/>
    </xf>
    <xf numFmtId="43" fontId="2" fillId="2" borderId="18" xfId="1" applyFont="1" applyFill="1" applyBorder="1" applyAlignment="1">
      <alignment vertical="center"/>
    </xf>
    <xf numFmtId="43" fontId="2" fillId="2" borderId="19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0" fontId="4" fillId="0" borderId="0" xfId="2" applyNumberFormat="1" applyFont="1"/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5F08-F2C6-4F32-A13C-AC6165F6E9BB}">
  <dimension ref="A1:O23"/>
  <sheetViews>
    <sheetView tabSelected="1" workbookViewId="0">
      <selection activeCell="K18" sqref="K18"/>
    </sheetView>
  </sheetViews>
  <sheetFormatPr defaultRowHeight="11.25" x14ac:dyDescent="0.2"/>
  <cols>
    <col min="1" max="1" width="5.5703125" style="3" customWidth="1"/>
    <col min="2" max="2" width="17.5703125" style="3" customWidth="1"/>
    <col min="3" max="15" width="12.7109375" style="3" customWidth="1"/>
    <col min="16" max="254" width="9.140625" style="3"/>
    <col min="255" max="255" width="2.85546875" style="3" customWidth="1"/>
    <col min="256" max="256" width="17.5703125" style="3" customWidth="1"/>
    <col min="257" max="266" width="9.7109375" style="3" customWidth="1"/>
    <col min="267" max="510" width="9.140625" style="3"/>
    <col min="511" max="511" width="2.85546875" style="3" customWidth="1"/>
    <col min="512" max="512" width="17.5703125" style="3" customWidth="1"/>
    <col min="513" max="522" width="9.7109375" style="3" customWidth="1"/>
    <col min="523" max="766" width="9.140625" style="3"/>
    <col min="767" max="767" width="2.85546875" style="3" customWidth="1"/>
    <col min="768" max="768" width="17.5703125" style="3" customWidth="1"/>
    <col min="769" max="778" width="9.7109375" style="3" customWidth="1"/>
    <col min="779" max="1022" width="9.140625" style="3"/>
    <col min="1023" max="1023" width="2.85546875" style="3" customWidth="1"/>
    <col min="1024" max="1024" width="17.5703125" style="3" customWidth="1"/>
    <col min="1025" max="1034" width="9.7109375" style="3" customWidth="1"/>
    <col min="1035" max="1278" width="9.140625" style="3"/>
    <col min="1279" max="1279" width="2.85546875" style="3" customWidth="1"/>
    <col min="1280" max="1280" width="17.5703125" style="3" customWidth="1"/>
    <col min="1281" max="1290" width="9.7109375" style="3" customWidth="1"/>
    <col min="1291" max="1534" width="9.140625" style="3"/>
    <col min="1535" max="1535" width="2.85546875" style="3" customWidth="1"/>
    <col min="1536" max="1536" width="17.5703125" style="3" customWidth="1"/>
    <col min="1537" max="1546" width="9.7109375" style="3" customWidth="1"/>
    <col min="1547" max="1790" width="9.140625" style="3"/>
    <col min="1791" max="1791" width="2.85546875" style="3" customWidth="1"/>
    <col min="1792" max="1792" width="17.5703125" style="3" customWidth="1"/>
    <col min="1793" max="1802" width="9.7109375" style="3" customWidth="1"/>
    <col min="1803" max="2046" width="9.140625" style="3"/>
    <col min="2047" max="2047" width="2.85546875" style="3" customWidth="1"/>
    <col min="2048" max="2048" width="17.5703125" style="3" customWidth="1"/>
    <col min="2049" max="2058" width="9.7109375" style="3" customWidth="1"/>
    <col min="2059" max="2302" width="9.140625" style="3"/>
    <col min="2303" max="2303" width="2.85546875" style="3" customWidth="1"/>
    <col min="2304" max="2304" width="17.5703125" style="3" customWidth="1"/>
    <col min="2305" max="2314" width="9.7109375" style="3" customWidth="1"/>
    <col min="2315" max="2558" width="9.140625" style="3"/>
    <col min="2559" max="2559" width="2.85546875" style="3" customWidth="1"/>
    <col min="2560" max="2560" width="17.5703125" style="3" customWidth="1"/>
    <col min="2561" max="2570" width="9.7109375" style="3" customWidth="1"/>
    <col min="2571" max="2814" width="9.140625" style="3"/>
    <col min="2815" max="2815" width="2.85546875" style="3" customWidth="1"/>
    <col min="2816" max="2816" width="17.5703125" style="3" customWidth="1"/>
    <col min="2817" max="2826" width="9.7109375" style="3" customWidth="1"/>
    <col min="2827" max="3070" width="9.140625" style="3"/>
    <col min="3071" max="3071" width="2.85546875" style="3" customWidth="1"/>
    <col min="3072" max="3072" width="17.5703125" style="3" customWidth="1"/>
    <col min="3073" max="3082" width="9.7109375" style="3" customWidth="1"/>
    <col min="3083" max="3326" width="9.140625" style="3"/>
    <col min="3327" max="3327" width="2.85546875" style="3" customWidth="1"/>
    <col min="3328" max="3328" width="17.5703125" style="3" customWidth="1"/>
    <col min="3329" max="3338" width="9.7109375" style="3" customWidth="1"/>
    <col min="3339" max="3582" width="9.140625" style="3"/>
    <col min="3583" max="3583" width="2.85546875" style="3" customWidth="1"/>
    <col min="3584" max="3584" width="17.5703125" style="3" customWidth="1"/>
    <col min="3585" max="3594" width="9.7109375" style="3" customWidth="1"/>
    <col min="3595" max="3838" width="9.140625" style="3"/>
    <col min="3839" max="3839" width="2.85546875" style="3" customWidth="1"/>
    <col min="3840" max="3840" width="17.5703125" style="3" customWidth="1"/>
    <col min="3841" max="3850" width="9.7109375" style="3" customWidth="1"/>
    <col min="3851" max="4094" width="9.140625" style="3"/>
    <col min="4095" max="4095" width="2.85546875" style="3" customWidth="1"/>
    <col min="4096" max="4096" width="17.5703125" style="3" customWidth="1"/>
    <col min="4097" max="4106" width="9.7109375" style="3" customWidth="1"/>
    <col min="4107" max="4350" width="9.140625" style="3"/>
    <col min="4351" max="4351" width="2.85546875" style="3" customWidth="1"/>
    <col min="4352" max="4352" width="17.5703125" style="3" customWidth="1"/>
    <col min="4353" max="4362" width="9.7109375" style="3" customWidth="1"/>
    <col min="4363" max="4606" width="9.140625" style="3"/>
    <col min="4607" max="4607" width="2.85546875" style="3" customWidth="1"/>
    <col min="4608" max="4608" width="17.5703125" style="3" customWidth="1"/>
    <col min="4609" max="4618" width="9.7109375" style="3" customWidth="1"/>
    <col min="4619" max="4862" width="9.140625" style="3"/>
    <col min="4863" max="4863" width="2.85546875" style="3" customWidth="1"/>
    <col min="4864" max="4864" width="17.5703125" style="3" customWidth="1"/>
    <col min="4865" max="4874" width="9.7109375" style="3" customWidth="1"/>
    <col min="4875" max="5118" width="9.140625" style="3"/>
    <col min="5119" max="5119" width="2.85546875" style="3" customWidth="1"/>
    <col min="5120" max="5120" width="17.5703125" style="3" customWidth="1"/>
    <col min="5121" max="5130" width="9.7109375" style="3" customWidth="1"/>
    <col min="5131" max="5374" width="9.140625" style="3"/>
    <col min="5375" max="5375" width="2.85546875" style="3" customWidth="1"/>
    <col min="5376" max="5376" width="17.5703125" style="3" customWidth="1"/>
    <col min="5377" max="5386" width="9.7109375" style="3" customWidth="1"/>
    <col min="5387" max="5630" width="9.140625" style="3"/>
    <col min="5631" max="5631" width="2.85546875" style="3" customWidth="1"/>
    <col min="5632" max="5632" width="17.5703125" style="3" customWidth="1"/>
    <col min="5633" max="5642" width="9.7109375" style="3" customWidth="1"/>
    <col min="5643" max="5886" width="9.140625" style="3"/>
    <col min="5887" max="5887" width="2.85546875" style="3" customWidth="1"/>
    <col min="5888" max="5888" width="17.5703125" style="3" customWidth="1"/>
    <col min="5889" max="5898" width="9.7109375" style="3" customWidth="1"/>
    <col min="5899" max="6142" width="9.140625" style="3"/>
    <col min="6143" max="6143" width="2.85546875" style="3" customWidth="1"/>
    <col min="6144" max="6144" width="17.5703125" style="3" customWidth="1"/>
    <col min="6145" max="6154" width="9.7109375" style="3" customWidth="1"/>
    <col min="6155" max="6398" width="9.140625" style="3"/>
    <col min="6399" max="6399" width="2.85546875" style="3" customWidth="1"/>
    <col min="6400" max="6400" width="17.5703125" style="3" customWidth="1"/>
    <col min="6401" max="6410" width="9.7109375" style="3" customWidth="1"/>
    <col min="6411" max="6654" width="9.140625" style="3"/>
    <col min="6655" max="6655" width="2.85546875" style="3" customWidth="1"/>
    <col min="6656" max="6656" width="17.5703125" style="3" customWidth="1"/>
    <col min="6657" max="6666" width="9.7109375" style="3" customWidth="1"/>
    <col min="6667" max="6910" width="9.140625" style="3"/>
    <col min="6911" max="6911" width="2.85546875" style="3" customWidth="1"/>
    <col min="6912" max="6912" width="17.5703125" style="3" customWidth="1"/>
    <col min="6913" max="6922" width="9.7109375" style="3" customWidth="1"/>
    <col min="6923" max="7166" width="9.140625" style="3"/>
    <col min="7167" max="7167" width="2.85546875" style="3" customWidth="1"/>
    <col min="7168" max="7168" width="17.5703125" style="3" customWidth="1"/>
    <col min="7169" max="7178" width="9.7109375" style="3" customWidth="1"/>
    <col min="7179" max="7422" width="9.140625" style="3"/>
    <col min="7423" max="7423" width="2.85546875" style="3" customWidth="1"/>
    <col min="7424" max="7424" width="17.5703125" style="3" customWidth="1"/>
    <col min="7425" max="7434" width="9.7109375" style="3" customWidth="1"/>
    <col min="7435" max="7678" width="9.140625" style="3"/>
    <col min="7679" max="7679" width="2.85546875" style="3" customWidth="1"/>
    <col min="7680" max="7680" width="17.5703125" style="3" customWidth="1"/>
    <col min="7681" max="7690" width="9.7109375" style="3" customWidth="1"/>
    <col min="7691" max="7934" width="9.140625" style="3"/>
    <col min="7935" max="7935" width="2.85546875" style="3" customWidth="1"/>
    <col min="7936" max="7936" width="17.5703125" style="3" customWidth="1"/>
    <col min="7937" max="7946" width="9.7109375" style="3" customWidth="1"/>
    <col min="7947" max="8190" width="9.140625" style="3"/>
    <col min="8191" max="8191" width="2.85546875" style="3" customWidth="1"/>
    <col min="8192" max="8192" width="17.5703125" style="3" customWidth="1"/>
    <col min="8193" max="8202" width="9.7109375" style="3" customWidth="1"/>
    <col min="8203" max="8446" width="9.140625" style="3"/>
    <col min="8447" max="8447" width="2.85546875" style="3" customWidth="1"/>
    <col min="8448" max="8448" width="17.5703125" style="3" customWidth="1"/>
    <col min="8449" max="8458" width="9.7109375" style="3" customWidth="1"/>
    <col min="8459" max="8702" width="9.140625" style="3"/>
    <col min="8703" max="8703" width="2.85546875" style="3" customWidth="1"/>
    <col min="8704" max="8704" width="17.5703125" style="3" customWidth="1"/>
    <col min="8705" max="8714" width="9.7109375" style="3" customWidth="1"/>
    <col min="8715" max="8958" width="9.140625" style="3"/>
    <col min="8959" max="8959" width="2.85546875" style="3" customWidth="1"/>
    <col min="8960" max="8960" width="17.5703125" style="3" customWidth="1"/>
    <col min="8961" max="8970" width="9.7109375" style="3" customWidth="1"/>
    <col min="8971" max="9214" width="9.140625" style="3"/>
    <col min="9215" max="9215" width="2.85546875" style="3" customWidth="1"/>
    <col min="9216" max="9216" width="17.5703125" style="3" customWidth="1"/>
    <col min="9217" max="9226" width="9.7109375" style="3" customWidth="1"/>
    <col min="9227" max="9470" width="9.140625" style="3"/>
    <col min="9471" max="9471" width="2.85546875" style="3" customWidth="1"/>
    <col min="9472" max="9472" width="17.5703125" style="3" customWidth="1"/>
    <col min="9473" max="9482" width="9.7109375" style="3" customWidth="1"/>
    <col min="9483" max="9726" width="9.140625" style="3"/>
    <col min="9727" max="9727" width="2.85546875" style="3" customWidth="1"/>
    <col min="9728" max="9728" width="17.5703125" style="3" customWidth="1"/>
    <col min="9729" max="9738" width="9.7109375" style="3" customWidth="1"/>
    <col min="9739" max="9982" width="9.140625" style="3"/>
    <col min="9983" max="9983" width="2.85546875" style="3" customWidth="1"/>
    <col min="9984" max="9984" width="17.5703125" style="3" customWidth="1"/>
    <col min="9985" max="9994" width="9.7109375" style="3" customWidth="1"/>
    <col min="9995" max="10238" width="9.140625" style="3"/>
    <col min="10239" max="10239" width="2.85546875" style="3" customWidth="1"/>
    <col min="10240" max="10240" width="17.5703125" style="3" customWidth="1"/>
    <col min="10241" max="10250" width="9.7109375" style="3" customWidth="1"/>
    <col min="10251" max="10494" width="9.140625" style="3"/>
    <col min="10495" max="10495" width="2.85546875" style="3" customWidth="1"/>
    <col min="10496" max="10496" width="17.5703125" style="3" customWidth="1"/>
    <col min="10497" max="10506" width="9.7109375" style="3" customWidth="1"/>
    <col min="10507" max="10750" width="9.140625" style="3"/>
    <col min="10751" max="10751" width="2.85546875" style="3" customWidth="1"/>
    <col min="10752" max="10752" width="17.5703125" style="3" customWidth="1"/>
    <col min="10753" max="10762" width="9.7109375" style="3" customWidth="1"/>
    <col min="10763" max="11006" width="9.140625" style="3"/>
    <col min="11007" max="11007" width="2.85546875" style="3" customWidth="1"/>
    <col min="11008" max="11008" width="17.5703125" style="3" customWidth="1"/>
    <col min="11009" max="11018" width="9.7109375" style="3" customWidth="1"/>
    <col min="11019" max="11262" width="9.140625" style="3"/>
    <col min="11263" max="11263" width="2.85546875" style="3" customWidth="1"/>
    <col min="11264" max="11264" width="17.5703125" style="3" customWidth="1"/>
    <col min="11265" max="11274" width="9.7109375" style="3" customWidth="1"/>
    <col min="11275" max="11518" width="9.140625" style="3"/>
    <col min="11519" max="11519" width="2.85546875" style="3" customWidth="1"/>
    <col min="11520" max="11520" width="17.5703125" style="3" customWidth="1"/>
    <col min="11521" max="11530" width="9.7109375" style="3" customWidth="1"/>
    <col min="11531" max="11774" width="9.140625" style="3"/>
    <col min="11775" max="11775" width="2.85546875" style="3" customWidth="1"/>
    <col min="11776" max="11776" width="17.5703125" style="3" customWidth="1"/>
    <col min="11777" max="11786" width="9.7109375" style="3" customWidth="1"/>
    <col min="11787" max="12030" width="9.140625" style="3"/>
    <col min="12031" max="12031" width="2.85546875" style="3" customWidth="1"/>
    <col min="12032" max="12032" width="17.5703125" style="3" customWidth="1"/>
    <col min="12033" max="12042" width="9.7109375" style="3" customWidth="1"/>
    <col min="12043" max="12286" width="9.140625" style="3"/>
    <col min="12287" max="12287" width="2.85546875" style="3" customWidth="1"/>
    <col min="12288" max="12288" width="17.5703125" style="3" customWidth="1"/>
    <col min="12289" max="12298" width="9.7109375" style="3" customWidth="1"/>
    <col min="12299" max="12542" width="9.140625" style="3"/>
    <col min="12543" max="12543" width="2.85546875" style="3" customWidth="1"/>
    <col min="12544" max="12544" width="17.5703125" style="3" customWidth="1"/>
    <col min="12545" max="12554" width="9.7109375" style="3" customWidth="1"/>
    <col min="12555" max="12798" width="9.140625" style="3"/>
    <col min="12799" max="12799" width="2.85546875" style="3" customWidth="1"/>
    <col min="12800" max="12800" width="17.5703125" style="3" customWidth="1"/>
    <col min="12801" max="12810" width="9.7109375" style="3" customWidth="1"/>
    <col min="12811" max="13054" width="9.140625" style="3"/>
    <col min="13055" max="13055" width="2.85546875" style="3" customWidth="1"/>
    <col min="13056" max="13056" width="17.5703125" style="3" customWidth="1"/>
    <col min="13057" max="13066" width="9.7109375" style="3" customWidth="1"/>
    <col min="13067" max="13310" width="9.140625" style="3"/>
    <col min="13311" max="13311" width="2.85546875" style="3" customWidth="1"/>
    <col min="13312" max="13312" width="17.5703125" style="3" customWidth="1"/>
    <col min="13313" max="13322" width="9.7109375" style="3" customWidth="1"/>
    <col min="13323" max="13566" width="9.140625" style="3"/>
    <col min="13567" max="13567" width="2.85546875" style="3" customWidth="1"/>
    <col min="13568" max="13568" width="17.5703125" style="3" customWidth="1"/>
    <col min="13569" max="13578" width="9.7109375" style="3" customWidth="1"/>
    <col min="13579" max="13822" width="9.140625" style="3"/>
    <col min="13823" max="13823" width="2.85546875" style="3" customWidth="1"/>
    <col min="13824" max="13824" width="17.5703125" style="3" customWidth="1"/>
    <col min="13825" max="13834" width="9.7109375" style="3" customWidth="1"/>
    <col min="13835" max="14078" width="9.140625" style="3"/>
    <col min="14079" max="14079" width="2.85546875" style="3" customWidth="1"/>
    <col min="14080" max="14080" width="17.5703125" style="3" customWidth="1"/>
    <col min="14081" max="14090" width="9.7109375" style="3" customWidth="1"/>
    <col min="14091" max="14334" width="9.140625" style="3"/>
    <col min="14335" max="14335" width="2.85546875" style="3" customWidth="1"/>
    <col min="14336" max="14336" width="17.5703125" style="3" customWidth="1"/>
    <col min="14337" max="14346" width="9.7109375" style="3" customWidth="1"/>
    <col min="14347" max="14590" width="9.140625" style="3"/>
    <col min="14591" max="14591" width="2.85546875" style="3" customWidth="1"/>
    <col min="14592" max="14592" width="17.5703125" style="3" customWidth="1"/>
    <col min="14593" max="14602" width="9.7109375" style="3" customWidth="1"/>
    <col min="14603" max="14846" width="9.140625" style="3"/>
    <col min="14847" max="14847" width="2.85546875" style="3" customWidth="1"/>
    <col min="14848" max="14848" width="17.5703125" style="3" customWidth="1"/>
    <col min="14849" max="14858" width="9.7109375" style="3" customWidth="1"/>
    <col min="14859" max="15102" width="9.140625" style="3"/>
    <col min="15103" max="15103" width="2.85546875" style="3" customWidth="1"/>
    <col min="15104" max="15104" width="17.5703125" style="3" customWidth="1"/>
    <col min="15105" max="15114" width="9.7109375" style="3" customWidth="1"/>
    <col min="15115" max="15358" width="9.140625" style="3"/>
    <col min="15359" max="15359" width="2.85546875" style="3" customWidth="1"/>
    <col min="15360" max="15360" width="17.5703125" style="3" customWidth="1"/>
    <col min="15361" max="15370" width="9.7109375" style="3" customWidth="1"/>
    <col min="15371" max="15614" width="9.140625" style="3"/>
    <col min="15615" max="15615" width="2.85546875" style="3" customWidth="1"/>
    <col min="15616" max="15616" width="17.5703125" style="3" customWidth="1"/>
    <col min="15617" max="15626" width="9.7109375" style="3" customWidth="1"/>
    <col min="15627" max="15870" width="9.140625" style="3"/>
    <col min="15871" max="15871" width="2.85546875" style="3" customWidth="1"/>
    <col min="15872" max="15872" width="17.5703125" style="3" customWidth="1"/>
    <col min="15873" max="15882" width="9.7109375" style="3" customWidth="1"/>
    <col min="15883" max="16126" width="9.140625" style="3"/>
    <col min="16127" max="16127" width="2.85546875" style="3" customWidth="1"/>
    <col min="16128" max="16128" width="17.5703125" style="3" customWidth="1"/>
    <col min="16129" max="16138" width="9.7109375" style="3" customWidth="1"/>
    <col min="16139" max="16384" width="9.140625" style="3"/>
  </cols>
  <sheetData>
    <row r="1" spans="1:15" s="1" customFormat="1" ht="20.25" x14ac:dyDescent="0.3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20.25" x14ac:dyDescent="0.3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13.5" thickBot="1" x14ac:dyDescent="0.25"/>
    <row r="4" spans="1:15" s="1" customFormat="1" ht="12.75" x14ac:dyDescent="0.2">
      <c r="A4" s="22" t="s">
        <v>0</v>
      </c>
      <c r="B4" s="25" t="s">
        <v>1</v>
      </c>
      <c r="C4" s="10" t="s">
        <v>2</v>
      </c>
      <c r="D4" s="16" t="s">
        <v>27</v>
      </c>
      <c r="E4" s="17"/>
      <c r="F4" s="17"/>
      <c r="G4" s="17"/>
      <c r="H4" s="17"/>
      <c r="I4" s="18"/>
      <c r="J4" s="16" t="s">
        <v>3</v>
      </c>
      <c r="K4" s="17"/>
      <c r="L4" s="17"/>
      <c r="M4" s="17"/>
      <c r="N4" s="17"/>
      <c r="O4" s="27" t="s">
        <v>19</v>
      </c>
    </row>
    <row r="5" spans="1:15" s="1" customFormat="1" ht="12.75" x14ac:dyDescent="0.2">
      <c r="A5" s="23"/>
      <c r="B5" s="20"/>
      <c r="C5" s="11" t="s">
        <v>20</v>
      </c>
      <c r="D5" s="20" t="s">
        <v>21</v>
      </c>
      <c r="E5" s="20" t="s">
        <v>22</v>
      </c>
      <c r="F5" s="20" t="s">
        <v>23</v>
      </c>
      <c r="G5" s="19" t="s">
        <v>24</v>
      </c>
      <c r="H5" s="20" t="s">
        <v>25</v>
      </c>
      <c r="I5" s="20" t="s">
        <v>5</v>
      </c>
      <c r="J5" s="20" t="s">
        <v>21</v>
      </c>
      <c r="K5" s="20" t="s">
        <v>22</v>
      </c>
      <c r="L5" s="20" t="s">
        <v>23</v>
      </c>
      <c r="M5" s="20" t="s">
        <v>24</v>
      </c>
      <c r="N5" s="20" t="s">
        <v>25</v>
      </c>
      <c r="O5" s="28"/>
    </row>
    <row r="6" spans="1:15" s="1" customFormat="1" ht="12.75" x14ac:dyDescent="0.2">
      <c r="A6" s="23"/>
      <c r="B6" s="20"/>
      <c r="C6" s="11" t="s">
        <v>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8" t="s">
        <v>26</v>
      </c>
    </row>
    <row r="7" spans="1:15" s="1" customFormat="1" ht="13.5" thickBot="1" x14ac:dyDescent="0.25">
      <c r="A7" s="24"/>
      <c r="B7" s="21"/>
      <c r="C7" s="1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9"/>
    </row>
    <row r="8" spans="1:15" s="1" customFormat="1" ht="24.95" customHeight="1" x14ac:dyDescent="0.2">
      <c r="A8" s="30">
        <v>1</v>
      </c>
      <c r="B8" s="5" t="s">
        <v>6</v>
      </c>
      <c r="C8" s="34">
        <v>38748</v>
      </c>
      <c r="D8" s="34">
        <v>9228</v>
      </c>
      <c r="E8" s="34">
        <v>10933</v>
      </c>
      <c r="F8" s="34">
        <v>9922</v>
      </c>
      <c r="G8" s="35">
        <v>12</v>
      </c>
      <c r="H8" s="35">
        <v>659</v>
      </c>
      <c r="I8" s="34">
        <f>SUM(D8:H8)</f>
        <v>30754</v>
      </c>
      <c r="J8" s="40">
        <f t="shared" ref="J8:J17" si="0">(D8/C8)*100</f>
        <v>23.815422731495818</v>
      </c>
      <c r="K8" s="36">
        <f>(E8/C8)*100</f>
        <v>28.215649839991741</v>
      </c>
      <c r="L8" s="36">
        <f>(F8/C8)*100</f>
        <v>25.606482915247238</v>
      </c>
      <c r="M8" s="36">
        <f>(G8/C8)*100</f>
        <v>3.0969340353050479E-2</v>
      </c>
      <c r="N8" s="36">
        <f>(H8/C8)*100</f>
        <v>1.700732941055022</v>
      </c>
      <c r="O8" s="37">
        <f>(I8/C8)*100</f>
        <v>79.369257768142873</v>
      </c>
    </row>
    <row r="9" spans="1:15" s="1" customFormat="1" ht="24.95" customHeight="1" x14ac:dyDescent="0.2">
      <c r="A9" s="31">
        <f>+A8+1</f>
        <v>2</v>
      </c>
      <c r="B9" s="6" t="s">
        <v>7</v>
      </c>
      <c r="C9" s="38">
        <v>48586</v>
      </c>
      <c r="D9" s="38">
        <v>15184</v>
      </c>
      <c r="E9" s="38">
        <v>16267</v>
      </c>
      <c r="F9" s="38">
        <v>10095</v>
      </c>
      <c r="G9" s="39">
        <v>23</v>
      </c>
      <c r="H9" s="39">
        <v>982</v>
      </c>
      <c r="I9" s="38">
        <f t="shared" ref="I9:I17" si="1">SUM(D9:H9)</f>
        <v>42551</v>
      </c>
      <c r="J9" s="40">
        <f t="shared" si="0"/>
        <v>31.251800930309141</v>
      </c>
      <c r="K9" s="40">
        <f t="shared" ref="K9:K17" si="2">(E9/C9)*100</f>
        <v>33.480838101510727</v>
      </c>
      <c r="L9" s="40">
        <f t="shared" ref="L9:L17" si="3">(F9/C9)*100</f>
        <v>20.777590252336065</v>
      </c>
      <c r="M9" s="40">
        <f t="shared" ref="M9:M17" si="4">(G9/C9)*100</f>
        <v>4.7338739554604208E-2</v>
      </c>
      <c r="N9" s="40">
        <f t="shared" ref="N9:N17" si="5">(H9/C9)*100</f>
        <v>2.0211583583748407</v>
      </c>
      <c r="O9" s="41">
        <f t="shared" ref="O9:O17" si="6">(I9/C9)*100</f>
        <v>87.578726382085364</v>
      </c>
    </row>
    <row r="10" spans="1:15" s="1" customFormat="1" ht="24.95" customHeight="1" x14ac:dyDescent="0.2">
      <c r="A10" s="31">
        <f t="shared" ref="A10:A17" si="7">+A9+1</f>
        <v>3</v>
      </c>
      <c r="B10" s="6" t="s">
        <v>8</v>
      </c>
      <c r="C10" s="38">
        <v>64139</v>
      </c>
      <c r="D10" s="38">
        <v>19522</v>
      </c>
      <c r="E10" s="38">
        <v>22961</v>
      </c>
      <c r="F10" s="38">
        <v>14444</v>
      </c>
      <c r="G10" s="39" t="s">
        <v>28</v>
      </c>
      <c r="H10" s="39">
        <v>874</v>
      </c>
      <c r="I10" s="38">
        <f t="shared" si="1"/>
        <v>57801</v>
      </c>
      <c r="J10" s="40">
        <f t="shared" si="0"/>
        <v>30.437019598060459</v>
      </c>
      <c r="K10" s="40">
        <f t="shared" si="2"/>
        <v>35.798811955284613</v>
      </c>
      <c r="L10" s="40">
        <f t="shared" si="3"/>
        <v>22.519839723101391</v>
      </c>
      <c r="M10" s="40" t="e">
        <f t="shared" si="4"/>
        <v>#VALUE!</v>
      </c>
      <c r="N10" s="40">
        <f t="shared" si="5"/>
        <v>1.3626654609519948</v>
      </c>
      <c r="O10" s="41">
        <f t="shared" si="6"/>
        <v>90.118336737398465</v>
      </c>
    </row>
    <row r="11" spans="1:15" s="1" customFormat="1" ht="24.95" customHeight="1" x14ac:dyDescent="0.2">
      <c r="A11" s="31">
        <f t="shared" si="7"/>
        <v>4</v>
      </c>
      <c r="B11" s="6" t="s">
        <v>9</v>
      </c>
      <c r="C11" s="38">
        <v>21349</v>
      </c>
      <c r="D11" s="38">
        <v>9512</v>
      </c>
      <c r="E11" s="38">
        <v>2494</v>
      </c>
      <c r="F11" s="38">
        <v>5756</v>
      </c>
      <c r="G11" s="39">
        <v>6</v>
      </c>
      <c r="H11" s="39">
        <v>907</v>
      </c>
      <c r="I11" s="38">
        <f t="shared" si="1"/>
        <v>18675</v>
      </c>
      <c r="J11" s="40">
        <f t="shared" si="0"/>
        <v>44.554780083376272</v>
      </c>
      <c r="K11" s="40">
        <f t="shared" si="2"/>
        <v>11.682045997470608</v>
      </c>
      <c r="L11" s="40">
        <f t="shared" si="3"/>
        <v>26.961450185020375</v>
      </c>
      <c r="M11" s="40">
        <f t="shared" si="4"/>
        <v>2.8104360859993443E-2</v>
      </c>
      <c r="N11" s="40">
        <f t="shared" si="5"/>
        <v>4.2484425500023422</v>
      </c>
      <c r="O11" s="41">
        <f t="shared" si="6"/>
        <v>87.474823176729586</v>
      </c>
    </row>
    <row r="12" spans="1:15" s="1" customFormat="1" ht="24.95" customHeight="1" x14ac:dyDescent="0.2">
      <c r="A12" s="31">
        <f t="shared" si="7"/>
        <v>5</v>
      </c>
      <c r="B12" s="6" t="s">
        <v>10</v>
      </c>
      <c r="C12" s="38">
        <v>15762</v>
      </c>
      <c r="D12" s="38">
        <v>9104</v>
      </c>
      <c r="E12" s="38">
        <v>1951</v>
      </c>
      <c r="F12" s="38">
        <v>4488</v>
      </c>
      <c r="G12" s="39">
        <v>27</v>
      </c>
      <c r="H12" s="38">
        <v>1123</v>
      </c>
      <c r="I12" s="38">
        <f t="shared" si="1"/>
        <v>16693</v>
      </c>
      <c r="J12" s="40">
        <f t="shared" si="0"/>
        <v>57.75916761832255</v>
      </c>
      <c r="K12" s="40">
        <f t="shared" si="2"/>
        <v>12.377870828575054</v>
      </c>
      <c r="L12" s="40">
        <f t="shared" si="3"/>
        <v>28.473543966501712</v>
      </c>
      <c r="M12" s="40">
        <f t="shared" si="4"/>
        <v>0.17129805862200229</v>
      </c>
      <c r="N12" s="40">
        <f t="shared" si="5"/>
        <v>7.1247303641669841</v>
      </c>
      <c r="O12" s="41">
        <f t="shared" si="6"/>
        <v>105.90661083618831</v>
      </c>
    </row>
    <row r="13" spans="1:15" s="1" customFormat="1" ht="24.95" customHeight="1" x14ac:dyDescent="0.2">
      <c r="A13" s="31">
        <f t="shared" si="7"/>
        <v>6</v>
      </c>
      <c r="B13" s="6" t="s">
        <v>11</v>
      </c>
      <c r="C13" s="38">
        <v>26739</v>
      </c>
      <c r="D13" s="38">
        <v>19048</v>
      </c>
      <c r="E13" s="38">
        <v>3909</v>
      </c>
      <c r="F13" s="38">
        <v>4241</v>
      </c>
      <c r="G13" s="39">
        <v>85</v>
      </c>
      <c r="H13" s="39">
        <v>917</v>
      </c>
      <c r="I13" s="38">
        <f t="shared" si="1"/>
        <v>28200</v>
      </c>
      <c r="J13" s="40">
        <f t="shared" si="0"/>
        <v>71.236770260667939</v>
      </c>
      <c r="K13" s="40">
        <f t="shared" si="2"/>
        <v>14.619095702905868</v>
      </c>
      <c r="L13" s="40">
        <f t="shared" si="3"/>
        <v>15.860727775907851</v>
      </c>
      <c r="M13" s="40">
        <f t="shared" si="4"/>
        <v>0.31788772953363997</v>
      </c>
      <c r="N13" s="40">
        <f t="shared" si="5"/>
        <v>3.4294476233217401</v>
      </c>
      <c r="O13" s="41">
        <f t="shared" si="6"/>
        <v>105.46392909233704</v>
      </c>
    </row>
    <row r="14" spans="1:15" s="1" customFormat="1" ht="24.95" customHeight="1" x14ac:dyDescent="0.2">
      <c r="A14" s="32">
        <f>+A13+1</f>
        <v>7</v>
      </c>
      <c r="B14" s="33" t="s">
        <v>12</v>
      </c>
      <c r="C14" s="38">
        <v>5630</v>
      </c>
      <c r="D14" s="38">
        <v>2936</v>
      </c>
      <c r="E14" s="39">
        <v>430</v>
      </c>
      <c r="F14" s="38">
        <v>1581</v>
      </c>
      <c r="G14" s="39">
        <v>22</v>
      </c>
      <c r="H14" s="39">
        <v>387</v>
      </c>
      <c r="I14" s="38">
        <f t="shared" si="1"/>
        <v>5356</v>
      </c>
      <c r="J14" s="40">
        <f t="shared" si="0"/>
        <v>52.149200710479569</v>
      </c>
      <c r="K14" s="40">
        <f t="shared" si="2"/>
        <v>7.6376554174067497</v>
      </c>
      <c r="L14" s="40">
        <f t="shared" si="3"/>
        <v>28.081705150976909</v>
      </c>
      <c r="M14" s="40">
        <f t="shared" si="4"/>
        <v>0.39076376554174064</v>
      </c>
      <c r="N14" s="40">
        <f t="shared" si="5"/>
        <v>6.873889875666074</v>
      </c>
      <c r="O14" s="41">
        <f t="shared" si="6"/>
        <v>95.133214920071055</v>
      </c>
    </row>
    <row r="15" spans="1:15" s="1" customFormat="1" ht="24.95" customHeight="1" x14ac:dyDescent="0.2">
      <c r="A15" s="31">
        <f>+A14+1</f>
        <v>8</v>
      </c>
      <c r="B15" s="6" t="s">
        <v>13</v>
      </c>
      <c r="C15" s="38">
        <v>11152</v>
      </c>
      <c r="D15" s="38">
        <v>3720</v>
      </c>
      <c r="E15" s="38">
        <v>1847</v>
      </c>
      <c r="F15" s="38">
        <v>2983</v>
      </c>
      <c r="G15" s="39" t="s">
        <v>28</v>
      </c>
      <c r="H15" s="39">
        <v>284</v>
      </c>
      <c r="I15" s="38">
        <f t="shared" si="1"/>
        <v>8834</v>
      </c>
      <c r="J15" s="40">
        <f t="shared" si="0"/>
        <v>33.357245337159256</v>
      </c>
      <c r="K15" s="40">
        <f t="shared" si="2"/>
        <v>16.562051649928264</v>
      </c>
      <c r="L15" s="40">
        <f t="shared" si="3"/>
        <v>26.748565279770443</v>
      </c>
      <c r="M15" s="40" t="e">
        <f t="shared" si="4"/>
        <v>#VALUE!</v>
      </c>
      <c r="N15" s="40">
        <f t="shared" si="5"/>
        <v>2.5466284074605454</v>
      </c>
      <c r="O15" s="41">
        <f t="shared" si="6"/>
        <v>79.214490674318512</v>
      </c>
    </row>
    <row r="16" spans="1:15" s="1" customFormat="1" ht="24.95" customHeight="1" x14ac:dyDescent="0.2">
      <c r="A16" s="30">
        <f>+A15+1</f>
        <v>9</v>
      </c>
      <c r="B16" s="5" t="s">
        <v>14</v>
      </c>
      <c r="C16" s="38">
        <v>23791</v>
      </c>
      <c r="D16" s="38">
        <v>11976</v>
      </c>
      <c r="E16" s="38">
        <v>2981</v>
      </c>
      <c r="F16" s="38">
        <v>9855</v>
      </c>
      <c r="G16" s="39">
        <v>6</v>
      </c>
      <c r="H16" s="39">
        <v>299</v>
      </c>
      <c r="I16" s="38">
        <f t="shared" si="1"/>
        <v>25117</v>
      </c>
      <c r="J16" s="40">
        <f t="shared" si="0"/>
        <v>50.338363246605851</v>
      </c>
      <c r="K16" s="40">
        <f t="shared" si="2"/>
        <v>12.529948299777228</v>
      </c>
      <c r="L16" s="40">
        <f t="shared" si="3"/>
        <v>41.423227270816696</v>
      </c>
      <c r="M16" s="40">
        <f t="shared" si="4"/>
        <v>2.5219620865032998E-2</v>
      </c>
      <c r="N16" s="40">
        <f t="shared" si="5"/>
        <v>1.2567777731074776</v>
      </c>
      <c r="O16" s="41">
        <f t="shared" si="6"/>
        <v>105.5735362111723</v>
      </c>
    </row>
    <row r="17" spans="1:15" s="1" customFormat="1" ht="24.95" customHeight="1" thickBot="1" x14ac:dyDescent="0.25">
      <c r="A17" s="32">
        <f t="shared" si="7"/>
        <v>10</v>
      </c>
      <c r="B17" s="33" t="s">
        <v>15</v>
      </c>
      <c r="C17" s="42">
        <v>11250</v>
      </c>
      <c r="D17" s="42">
        <v>5547</v>
      </c>
      <c r="E17" s="42">
        <v>2421</v>
      </c>
      <c r="F17" s="42">
        <v>3861</v>
      </c>
      <c r="G17" s="43">
        <v>109</v>
      </c>
      <c r="H17" s="43">
        <v>448</v>
      </c>
      <c r="I17" s="42">
        <f t="shared" si="1"/>
        <v>12386</v>
      </c>
      <c r="J17" s="44">
        <f t="shared" si="0"/>
        <v>49.306666666666665</v>
      </c>
      <c r="K17" s="44">
        <f t="shared" si="2"/>
        <v>21.52</v>
      </c>
      <c r="L17" s="44">
        <f t="shared" si="3"/>
        <v>34.32</v>
      </c>
      <c r="M17" s="44">
        <f t="shared" si="4"/>
        <v>0.96888888888888891</v>
      </c>
      <c r="N17" s="44">
        <f t="shared" si="5"/>
        <v>3.9822222222222226</v>
      </c>
      <c r="O17" s="45">
        <f t="shared" si="6"/>
        <v>110.09777777777778</v>
      </c>
    </row>
    <row r="18" spans="1:15" s="1" customFormat="1" ht="24.95" customHeight="1" thickBot="1" x14ac:dyDescent="0.25">
      <c r="A18" s="14" t="s">
        <v>5</v>
      </c>
      <c r="B18" s="15"/>
      <c r="C18" s="7">
        <f>SUM(C8:C17)</f>
        <v>267146</v>
      </c>
      <c r="D18" s="7">
        <f t="shared" ref="D18:I18" si="8">SUM(D8:D17)</f>
        <v>105777</v>
      </c>
      <c r="E18" s="7">
        <f t="shared" si="8"/>
        <v>66194</v>
      </c>
      <c r="F18" s="7">
        <f t="shared" si="8"/>
        <v>67226</v>
      </c>
      <c r="G18" s="7">
        <f t="shared" si="8"/>
        <v>290</v>
      </c>
      <c r="H18" s="7">
        <f t="shared" si="8"/>
        <v>6880</v>
      </c>
      <c r="I18" s="7">
        <f t="shared" si="8"/>
        <v>246367</v>
      </c>
      <c r="J18" s="8">
        <f>+D18/C18*100</f>
        <v>39.595202623284649</v>
      </c>
      <c r="K18" s="8">
        <f>+E18/C18*100</f>
        <v>24.77821116543014</v>
      </c>
      <c r="L18" s="8">
        <f>+F18/C18*100</f>
        <v>25.164516781086</v>
      </c>
      <c r="M18" s="8">
        <f>+G18/C18*100</f>
        <v>0.10855487261647188</v>
      </c>
      <c r="N18" s="8">
        <f>+H18/C18*100</f>
        <v>2.5753707710390574</v>
      </c>
      <c r="O18" s="9">
        <f>+I18/C18*100</f>
        <v>92.221856213456306</v>
      </c>
    </row>
    <row r="19" spans="1:15" s="1" customFormat="1" ht="12.75" x14ac:dyDescent="0.2">
      <c r="A19" s="3" t="s">
        <v>16</v>
      </c>
      <c r="I19" s="2"/>
    </row>
    <row r="22" spans="1:15" x14ac:dyDescent="0.2">
      <c r="E22" s="4"/>
    </row>
    <row r="23" spans="1:15" x14ac:dyDescent="0.2">
      <c r="E23" s="13"/>
    </row>
  </sheetData>
  <mergeCells count="20">
    <mergeCell ref="D4:I4"/>
    <mergeCell ref="J4:N4"/>
    <mergeCell ref="O4:O5"/>
    <mergeCell ref="F5:F7"/>
    <mergeCell ref="H5:H7"/>
    <mergeCell ref="I5:I7"/>
    <mergeCell ref="J5:J7"/>
    <mergeCell ref="K5:K7"/>
    <mergeCell ref="L5:L7"/>
    <mergeCell ref="M5:M7"/>
    <mergeCell ref="N5:N7"/>
    <mergeCell ref="O6:O7"/>
    <mergeCell ref="A18:B18"/>
    <mergeCell ref="G5:G7"/>
    <mergeCell ref="A4:A7"/>
    <mergeCell ref="B4:B7"/>
    <mergeCell ref="D5:D7"/>
    <mergeCell ref="E5:E7"/>
    <mergeCell ref="A1:O1"/>
    <mergeCell ref="A2:O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2019-02-01T01:19:15Z</dcterms:created>
  <dcterms:modified xsi:type="dcterms:W3CDTF">2019-02-01T01:57:43Z</dcterms:modified>
</cp:coreProperties>
</file>