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2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L17" i="1" s="1"/>
  <c r="I17" i="1"/>
  <c r="J17" i="1" s="1"/>
  <c r="K16" i="1"/>
  <c r="L16" i="1" s="1"/>
  <c r="I16" i="1"/>
  <c r="J16" i="1" s="1"/>
  <c r="K15" i="1"/>
  <c r="L15" i="1" s="1"/>
  <c r="I15" i="1"/>
  <c r="J15" i="1" s="1"/>
  <c r="K14" i="1"/>
  <c r="L14" i="1" s="1"/>
  <c r="I14" i="1"/>
  <c r="J14" i="1" s="1"/>
  <c r="K13" i="1"/>
  <c r="L13" i="1" s="1"/>
  <c r="I13" i="1"/>
  <c r="J13" i="1" s="1"/>
  <c r="K12" i="1"/>
  <c r="L12" i="1" s="1"/>
  <c r="I12" i="1"/>
  <c r="J12" i="1" s="1"/>
  <c r="K11" i="1"/>
  <c r="L11" i="1" s="1"/>
  <c r="I11" i="1"/>
  <c r="J11" i="1" s="1"/>
  <c r="K10" i="1"/>
  <c r="L10" i="1" s="1"/>
  <c r="I10" i="1"/>
  <c r="J10" i="1" s="1"/>
  <c r="K9" i="1"/>
  <c r="L9" i="1" s="1"/>
  <c r="I9" i="1"/>
  <c r="J9" i="1" s="1"/>
  <c r="K8" i="1"/>
  <c r="L8" i="1" s="1"/>
  <c r="I8" i="1"/>
  <c r="J8" i="1" s="1"/>
  <c r="E18" i="1" l="1"/>
  <c r="A9" i="1"/>
  <c r="A10" i="1" s="1"/>
  <c r="A11" i="1" s="1"/>
  <c r="A12" i="1" s="1"/>
  <c r="A13" i="1" s="1"/>
  <c r="A14" i="1" s="1"/>
  <c r="A15" i="1" s="1"/>
  <c r="A16" i="1" s="1"/>
  <c r="A17" i="1" s="1"/>
  <c r="C18" i="1"/>
  <c r="F18" i="1" l="1"/>
  <c r="G18" i="1"/>
  <c r="H18" i="1"/>
  <c r="D18" i="1"/>
  <c r="I18" i="1" l="1"/>
  <c r="J18" i="1" s="1"/>
  <c r="K18" i="1"/>
  <c r="L18" i="1" s="1"/>
</calcChain>
</file>

<file path=xl/sharedStrings.xml><?xml version="1.0" encoding="utf-8"?>
<sst xmlns="http://schemas.openxmlformats.org/spreadsheetml/2006/main" count="38" uniqueCount="32">
  <si>
    <t>No.</t>
  </si>
  <si>
    <t>Kabupaten/Kota</t>
  </si>
  <si>
    <t>Penduduk</t>
  </si>
  <si>
    <t>Peserta Didik Seluruhnya</t>
  </si>
  <si>
    <t>APK</t>
  </si>
  <si>
    <t>Tahun</t>
  </si>
  <si>
    <t>Setara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</si>
  <si>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</si>
  <si>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</si>
  <si>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</si>
  <si>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</si>
  <si>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</si>
  <si>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</si>
  <si>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</si>
  <si>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</si>
  <si>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</si>
  <si>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</si>
  <si>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</si>
  <si>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</si>
  <si>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</si>
  <si>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Provinsi Nusa Tenggara Barat Tahun 2016/2017</t>
  </si>
  <si>
    <t>Angka Partisipasi Kasar (APK) Tingkat SMP/MTs/SMPT/Paket B</t>
  </si>
  <si>
    <t>Usia 13-15</t>
  </si>
  <si>
    <t>SMP</t>
  </si>
  <si>
    <t>MTs</t>
  </si>
  <si>
    <t>SMPLB</t>
  </si>
  <si>
    <t>Paket B</t>
  </si>
  <si>
    <t xml:space="preserve">Tidak Termasuk </t>
  </si>
  <si>
    <t xml:space="preserve"> Termasuk </t>
  </si>
  <si>
    <t>Terbuka</t>
  </si>
  <si>
    <t>Paket B Setara</t>
  </si>
  <si>
    <t xml:space="preserve">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</si>
</sst>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2" fillId="2" borderId="24" xfId="1" applyNumberFormat="1" applyFont="1" applyFill="1" applyBorder="1" applyAlignment="1">
      <alignment vertical="center"/>
    </xf>
    <xf numFmtId="43" fontId="2" fillId="2" borderId="24" xfId="1" applyFont="1" applyFill="1" applyBorder="1" applyAlignment="1">
      <alignment vertical="center"/>
    </xf>
    <xf numFmtId="43" fontId="2" fillId="2" borderId="25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2" fontId="5" fillId="0" borderId="21" xfId="0" applyNumberFormat="1" applyFont="1" applyBorder="1" applyAlignment="1">
      <alignment vertical="center"/>
    </xf>
    <xf numFmtId="2" fontId="5" fillId="0" borderId="23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0" fontId="4" fillId="0" borderId="0" xfId="2" applyNumberFormat="1" applyFont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J15" sqref="J15"/>
    </sheetView>
  </sheetViews>
  <sheetFormatPr defaultRowHeight="11.25" x14ac:dyDescent="0.2"/>
  <cols>
    <col min="1" max="1" width="5.5703125" style="3" customWidth="1"/>
    <col min="2" max="2" width="17.5703125" style="3" customWidth="1"/>
    <col min="3" max="12" width="12.7109375" style="3" customWidth="1"/>
    <col min="13" max="254" width="9.140625" style="3"/>
    <col min="255" max="255" width="2.85546875" style="3" customWidth="1"/>
    <col min="256" max="256" width="17.5703125" style="3" customWidth="1"/>
    <col min="257" max="266" width="9.7109375" style="3" customWidth="1"/>
    <col min="267" max="510" width="9.140625" style="3"/>
    <col min="511" max="511" width="2.85546875" style="3" customWidth="1"/>
    <col min="512" max="512" width="17.5703125" style="3" customWidth="1"/>
    <col min="513" max="522" width="9.7109375" style="3" customWidth="1"/>
    <col min="523" max="766" width="9.140625" style="3"/>
    <col min="767" max="767" width="2.85546875" style="3" customWidth="1"/>
    <col min="768" max="768" width="17.5703125" style="3" customWidth="1"/>
    <col min="769" max="778" width="9.7109375" style="3" customWidth="1"/>
    <col min="779" max="1022" width="9.140625" style="3"/>
    <col min="1023" max="1023" width="2.85546875" style="3" customWidth="1"/>
    <col min="1024" max="1024" width="17.5703125" style="3" customWidth="1"/>
    <col min="1025" max="1034" width="9.7109375" style="3" customWidth="1"/>
    <col min="1035" max="1278" width="9.140625" style="3"/>
    <col min="1279" max="1279" width="2.85546875" style="3" customWidth="1"/>
    <col min="1280" max="1280" width="17.5703125" style="3" customWidth="1"/>
    <col min="1281" max="1290" width="9.7109375" style="3" customWidth="1"/>
    <col min="1291" max="1534" width="9.140625" style="3"/>
    <col min="1535" max="1535" width="2.85546875" style="3" customWidth="1"/>
    <col min="1536" max="1536" width="17.5703125" style="3" customWidth="1"/>
    <col min="1537" max="1546" width="9.7109375" style="3" customWidth="1"/>
    <col min="1547" max="1790" width="9.140625" style="3"/>
    <col min="1791" max="1791" width="2.85546875" style="3" customWidth="1"/>
    <col min="1792" max="1792" width="17.5703125" style="3" customWidth="1"/>
    <col min="1793" max="1802" width="9.7109375" style="3" customWidth="1"/>
    <col min="1803" max="2046" width="9.140625" style="3"/>
    <col min="2047" max="2047" width="2.85546875" style="3" customWidth="1"/>
    <col min="2048" max="2048" width="17.5703125" style="3" customWidth="1"/>
    <col min="2049" max="2058" width="9.7109375" style="3" customWidth="1"/>
    <col min="2059" max="2302" width="9.140625" style="3"/>
    <col min="2303" max="2303" width="2.85546875" style="3" customWidth="1"/>
    <col min="2304" max="2304" width="17.5703125" style="3" customWidth="1"/>
    <col min="2305" max="2314" width="9.7109375" style="3" customWidth="1"/>
    <col min="2315" max="2558" width="9.140625" style="3"/>
    <col min="2559" max="2559" width="2.85546875" style="3" customWidth="1"/>
    <col min="2560" max="2560" width="17.5703125" style="3" customWidth="1"/>
    <col min="2561" max="2570" width="9.7109375" style="3" customWidth="1"/>
    <col min="2571" max="2814" width="9.140625" style="3"/>
    <col min="2815" max="2815" width="2.85546875" style="3" customWidth="1"/>
    <col min="2816" max="2816" width="17.5703125" style="3" customWidth="1"/>
    <col min="2817" max="2826" width="9.7109375" style="3" customWidth="1"/>
    <col min="2827" max="3070" width="9.140625" style="3"/>
    <col min="3071" max="3071" width="2.85546875" style="3" customWidth="1"/>
    <col min="3072" max="3072" width="17.5703125" style="3" customWidth="1"/>
    <col min="3073" max="3082" width="9.7109375" style="3" customWidth="1"/>
    <col min="3083" max="3326" width="9.140625" style="3"/>
    <col min="3327" max="3327" width="2.85546875" style="3" customWidth="1"/>
    <col min="3328" max="3328" width="17.5703125" style="3" customWidth="1"/>
    <col min="3329" max="3338" width="9.7109375" style="3" customWidth="1"/>
    <col min="3339" max="3582" width="9.140625" style="3"/>
    <col min="3583" max="3583" width="2.85546875" style="3" customWidth="1"/>
    <col min="3584" max="3584" width="17.5703125" style="3" customWidth="1"/>
    <col min="3585" max="3594" width="9.7109375" style="3" customWidth="1"/>
    <col min="3595" max="3838" width="9.140625" style="3"/>
    <col min="3839" max="3839" width="2.85546875" style="3" customWidth="1"/>
    <col min="3840" max="3840" width="17.5703125" style="3" customWidth="1"/>
    <col min="3841" max="3850" width="9.7109375" style="3" customWidth="1"/>
    <col min="3851" max="4094" width="9.140625" style="3"/>
    <col min="4095" max="4095" width="2.85546875" style="3" customWidth="1"/>
    <col min="4096" max="4096" width="17.5703125" style="3" customWidth="1"/>
    <col min="4097" max="4106" width="9.7109375" style="3" customWidth="1"/>
    <col min="4107" max="4350" width="9.140625" style="3"/>
    <col min="4351" max="4351" width="2.85546875" style="3" customWidth="1"/>
    <col min="4352" max="4352" width="17.5703125" style="3" customWidth="1"/>
    <col min="4353" max="4362" width="9.7109375" style="3" customWidth="1"/>
    <col min="4363" max="4606" width="9.140625" style="3"/>
    <col min="4607" max="4607" width="2.85546875" style="3" customWidth="1"/>
    <col min="4608" max="4608" width="17.5703125" style="3" customWidth="1"/>
    <col min="4609" max="4618" width="9.7109375" style="3" customWidth="1"/>
    <col min="4619" max="4862" width="9.140625" style="3"/>
    <col min="4863" max="4863" width="2.85546875" style="3" customWidth="1"/>
    <col min="4864" max="4864" width="17.5703125" style="3" customWidth="1"/>
    <col min="4865" max="4874" width="9.7109375" style="3" customWidth="1"/>
    <col min="4875" max="5118" width="9.140625" style="3"/>
    <col min="5119" max="5119" width="2.85546875" style="3" customWidth="1"/>
    <col min="5120" max="5120" width="17.5703125" style="3" customWidth="1"/>
    <col min="5121" max="5130" width="9.7109375" style="3" customWidth="1"/>
    <col min="5131" max="5374" width="9.140625" style="3"/>
    <col min="5375" max="5375" width="2.85546875" style="3" customWidth="1"/>
    <col min="5376" max="5376" width="17.5703125" style="3" customWidth="1"/>
    <col min="5377" max="5386" width="9.7109375" style="3" customWidth="1"/>
    <col min="5387" max="5630" width="9.140625" style="3"/>
    <col min="5631" max="5631" width="2.85546875" style="3" customWidth="1"/>
    <col min="5632" max="5632" width="17.5703125" style="3" customWidth="1"/>
    <col min="5633" max="5642" width="9.7109375" style="3" customWidth="1"/>
    <col min="5643" max="5886" width="9.140625" style="3"/>
    <col min="5887" max="5887" width="2.85546875" style="3" customWidth="1"/>
    <col min="5888" max="5888" width="17.5703125" style="3" customWidth="1"/>
    <col min="5889" max="5898" width="9.7109375" style="3" customWidth="1"/>
    <col min="5899" max="6142" width="9.140625" style="3"/>
    <col min="6143" max="6143" width="2.85546875" style="3" customWidth="1"/>
    <col min="6144" max="6144" width="17.5703125" style="3" customWidth="1"/>
    <col min="6145" max="6154" width="9.7109375" style="3" customWidth="1"/>
    <col min="6155" max="6398" width="9.140625" style="3"/>
    <col min="6399" max="6399" width="2.85546875" style="3" customWidth="1"/>
    <col min="6400" max="6400" width="17.5703125" style="3" customWidth="1"/>
    <col min="6401" max="6410" width="9.7109375" style="3" customWidth="1"/>
    <col min="6411" max="6654" width="9.140625" style="3"/>
    <col min="6655" max="6655" width="2.85546875" style="3" customWidth="1"/>
    <col min="6656" max="6656" width="17.5703125" style="3" customWidth="1"/>
    <col min="6657" max="6666" width="9.7109375" style="3" customWidth="1"/>
    <col min="6667" max="6910" width="9.140625" style="3"/>
    <col min="6911" max="6911" width="2.85546875" style="3" customWidth="1"/>
    <col min="6912" max="6912" width="17.5703125" style="3" customWidth="1"/>
    <col min="6913" max="6922" width="9.7109375" style="3" customWidth="1"/>
    <col min="6923" max="7166" width="9.140625" style="3"/>
    <col min="7167" max="7167" width="2.85546875" style="3" customWidth="1"/>
    <col min="7168" max="7168" width="17.5703125" style="3" customWidth="1"/>
    <col min="7169" max="7178" width="9.7109375" style="3" customWidth="1"/>
    <col min="7179" max="7422" width="9.140625" style="3"/>
    <col min="7423" max="7423" width="2.85546875" style="3" customWidth="1"/>
    <col min="7424" max="7424" width="17.5703125" style="3" customWidth="1"/>
    <col min="7425" max="7434" width="9.7109375" style="3" customWidth="1"/>
    <col min="7435" max="7678" width="9.140625" style="3"/>
    <col min="7679" max="7679" width="2.85546875" style="3" customWidth="1"/>
    <col min="7680" max="7680" width="17.5703125" style="3" customWidth="1"/>
    <col min="7681" max="7690" width="9.7109375" style="3" customWidth="1"/>
    <col min="7691" max="7934" width="9.140625" style="3"/>
    <col min="7935" max="7935" width="2.85546875" style="3" customWidth="1"/>
    <col min="7936" max="7936" width="17.5703125" style="3" customWidth="1"/>
    <col min="7937" max="7946" width="9.7109375" style="3" customWidth="1"/>
    <col min="7947" max="8190" width="9.140625" style="3"/>
    <col min="8191" max="8191" width="2.85546875" style="3" customWidth="1"/>
    <col min="8192" max="8192" width="17.5703125" style="3" customWidth="1"/>
    <col min="8193" max="8202" width="9.7109375" style="3" customWidth="1"/>
    <col min="8203" max="8446" width="9.140625" style="3"/>
    <col min="8447" max="8447" width="2.85546875" style="3" customWidth="1"/>
    <col min="8448" max="8448" width="17.5703125" style="3" customWidth="1"/>
    <col min="8449" max="8458" width="9.7109375" style="3" customWidth="1"/>
    <col min="8459" max="8702" width="9.140625" style="3"/>
    <col min="8703" max="8703" width="2.85546875" style="3" customWidth="1"/>
    <col min="8704" max="8704" width="17.5703125" style="3" customWidth="1"/>
    <col min="8705" max="8714" width="9.7109375" style="3" customWidth="1"/>
    <col min="8715" max="8958" width="9.140625" style="3"/>
    <col min="8959" max="8959" width="2.85546875" style="3" customWidth="1"/>
    <col min="8960" max="8960" width="17.5703125" style="3" customWidth="1"/>
    <col min="8961" max="8970" width="9.7109375" style="3" customWidth="1"/>
    <col min="8971" max="9214" width="9.140625" style="3"/>
    <col min="9215" max="9215" width="2.85546875" style="3" customWidth="1"/>
    <col min="9216" max="9216" width="17.5703125" style="3" customWidth="1"/>
    <col min="9217" max="9226" width="9.7109375" style="3" customWidth="1"/>
    <col min="9227" max="9470" width="9.140625" style="3"/>
    <col min="9471" max="9471" width="2.85546875" style="3" customWidth="1"/>
    <col min="9472" max="9472" width="17.5703125" style="3" customWidth="1"/>
    <col min="9473" max="9482" width="9.7109375" style="3" customWidth="1"/>
    <col min="9483" max="9726" width="9.140625" style="3"/>
    <col min="9727" max="9727" width="2.85546875" style="3" customWidth="1"/>
    <col min="9728" max="9728" width="17.5703125" style="3" customWidth="1"/>
    <col min="9729" max="9738" width="9.7109375" style="3" customWidth="1"/>
    <col min="9739" max="9982" width="9.140625" style="3"/>
    <col min="9983" max="9983" width="2.85546875" style="3" customWidth="1"/>
    <col min="9984" max="9984" width="17.5703125" style="3" customWidth="1"/>
    <col min="9985" max="9994" width="9.7109375" style="3" customWidth="1"/>
    <col min="9995" max="10238" width="9.140625" style="3"/>
    <col min="10239" max="10239" width="2.85546875" style="3" customWidth="1"/>
    <col min="10240" max="10240" width="17.5703125" style="3" customWidth="1"/>
    <col min="10241" max="10250" width="9.7109375" style="3" customWidth="1"/>
    <col min="10251" max="10494" width="9.140625" style="3"/>
    <col min="10495" max="10495" width="2.85546875" style="3" customWidth="1"/>
    <col min="10496" max="10496" width="17.5703125" style="3" customWidth="1"/>
    <col min="10497" max="10506" width="9.7109375" style="3" customWidth="1"/>
    <col min="10507" max="10750" width="9.140625" style="3"/>
    <col min="10751" max="10751" width="2.85546875" style="3" customWidth="1"/>
    <col min="10752" max="10752" width="17.5703125" style="3" customWidth="1"/>
    <col min="10753" max="10762" width="9.7109375" style="3" customWidth="1"/>
    <col min="10763" max="11006" width="9.140625" style="3"/>
    <col min="11007" max="11007" width="2.85546875" style="3" customWidth="1"/>
    <col min="11008" max="11008" width="17.5703125" style="3" customWidth="1"/>
    <col min="11009" max="11018" width="9.7109375" style="3" customWidth="1"/>
    <col min="11019" max="11262" width="9.140625" style="3"/>
    <col min="11263" max="11263" width="2.85546875" style="3" customWidth="1"/>
    <col min="11264" max="11264" width="17.5703125" style="3" customWidth="1"/>
    <col min="11265" max="11274" width="9.7109375" style="3" customWidth="1"/>
    <col min="11275" max="11518" width="9.140625" style="3"/>
    <col min="11519" max="11519" width="2.85546875" style="3" customWidth="1"/>
    <col min="11520" max="11520" width="17.5703125" style="3" customWidth="1"/>
    <col min="11521" max="11530" width="9.7109375" style="3" customWidth="1"/>
    <col min="11531" max="11774" width="9.140625" style="3"/>
    <col min="11775" max="11775" width="2.85546875" style="3" customWidth="1"/>
    <col min="11776" max="11776" width="17.5703125" style="3" customWidth="1"/>
    <col min="11777" max="11786" width="9.7109375" style="3" customWidth="1"/>
    <col min="11787" max="12030" width="9.140625" style="3"/>
    <col min="12031" max="12031" width="2.85546875" style="3" customWidth="1"/>
    <col min="12032" max="12032" width="17.5703125" style="3" customWidth="1"/>
    <col min="12033" max="12042" width="9.7109375" style="3" customWidth="1"/>
    <col min="12043" max="12286" width="9.140625" style="3"/>
    <col min="12287" max="12287" width="2.85546875" style="3" customWidth="1"/>
    <col min="12288" max="12288" width="17.5703125" style="3" customWidth="1"/>
    <col min="12289" max="12298" width="9.7109375" style="3" customWidth="1"/>
    <col min="12299" max="12542" width="9.140625" style="3"/>
    <col min="12543" max="12543" width="2.85546875" style="3" customWidth="1"/>
    <col min="12544" max="12544" width="17.5703125" style="3" customWidth="1"/>
    <col min="12545" max="12554" width="9.7109375" style="3" customWidth="1"/>
    <col min="12555" max="12798" width="9.140625" style="3"/>
    <col min="12799" max="12799" width="2.85546875" style="3" customWidth="1"/>
    <col min="12800" max="12800" width="17.5703125" style="3" customWidth="1"/>
    <col min="12801" max="12810" width="9.7109375" style="3" customWidth="1"/>
    <col min="12811" max="13054" width="9.140625" style="3"/>
    <col min="13055" max="13055" width="2.85546875" style="3" customWidth="1"/>
    <col min="13056" max="13056" width="17.5703125" style="3" customWidth="1"/>
    <col min="13057" max="13066" width="9.7109375" style="3" customWidth="1"/>
    <col min="13067" max="13310" width="9.140625" style="3"/>
    <col min="13311" max="13311" width="2.85546875" style="3" customWidth="1"/>
    <col min="13312" max="13312" width="17.5703125" style="3" customWidth="1"/>
    <col min="13313" max="13322" width="9.7109375" style="3" customWidth="1"/>
    <col min="13323" max="13566" width="9.140625" style="3"/>
    <col min="13567" max="13567" width="2.85546875" style="3" customWidth="1"/>
    <col min="13568" max="13568" width="17.5703125" style="3" customWidth="1"/>
    <col min="13569" max="13578" width="9.7109375" style="3" customWidth="1"/>
    <col min="13579" max="13822" width="9.140625" style="3"/>
    <col min="13823" max="13823" width="2.85546875" style="3" customWidth="1"/>
    <col min="13824" max="13824" width="17.5703125" style="3" customWidth="1"/>
    <col min="13825" max="13834" width="9.7109375" style="3" customWidth="1"/>
    <col min="13835" max="14078" width="9.140625" style="3"/>
    <col min="14079" max="14079" width="2.85546875" style="3" customWidth="1"/>
    <col min="14080" max="14080" width="17.5703125" style="3" customWidth="1"/>
    <col min="14081" max="14090" width="9.7109375" style="3" customWidth="1"/>
    <col min="14091" max="14334" width="9.140625" style="3"/>
    <col min="14335" max="14335" width="2.85546875" style="3" customWidth="1"/>
    <col min="14336" max="14336" width="17.5703125" style="3" customWidth="1"/>
    <col min="14337" max="14346" width="9.7109375" style="3" customWidth="1"/>
    <col min="14347" max="14590" width="9.140625" style="3"/>
    <col min="14591" max="14591" width="2.85546875" style="3" customWidth="1"/>
    <col min="14592" max="14592" width="17.5703125" style="3" customWidth="1"/>
    <col min="14593" max="14602" width="9.7109375" style="3" customWidth="1"/>
    <col min="14603" max="14846" width="9.140625" style="3"/>
    <col min="14847" max="14847" width="2.85546875" style="3" customWidth="1"/>
    <col min="14848" max="14848" width="17.5703125" style="3" customWidth="1"/>
    <col min="14849" max="14858" width="9.7109375" style="3" customWidth="1"/>
    <col min="14859" max="15102" width="9.140625" style="3"/>
    <col min="15103" max="15103" width="2.85546875" style="3" customWidth="1"/>
    <col min="15104" max="15104" width="17.5703125" style="3" customWidth="1"/>
    <col min="15105" max="15114" width="9.7109375" style="3" customWidth="1"/>
    <col min="15115" max="15358" width="9.140625" style="3"/>
    <col min="15359" max="15359" width="2.85546875" style="3" customWidth="1"/>
    <col min="15360" max="15360" width="17.5703125" style="3" customWidth="1"/>
    <col min="15361" max="15370" width="9.7109375" style="3" customWidth="1"/>
    <col min="15371" max="15614" width="9.140625" style="3"/>
    <col min="15615" max="15615" width="2.85546875" style="3" customWidth="1"/>
    <col min="15616" max="15616" width="17.5703125" style="3" customWidth="1"/>
    <col min="15617" max="15626" width="9.7109375" style="3" customWidth="1"/>
    <col min="15627" max="15870" width="9.140625" style="3"/>
    <col min="15871" max="15871" width="2.85546875" style="3" customWidth="1"/>
    <col min="15872" max="15872" width="17.5703125" style="3" customWidth="1"/>
    <col min="15873" max="15882" width="9.7109375" style="3" customWidth="1"/>
    <col min="15883" max="16126" width="9.140625" style="3"/>
    <col min="16127" max="16127" width="2.85546875" style="3" customWidth="1"/>
    <col min="16128" max="16128" width="17.5703125" style="3" customWidth="1"/>
    <col min="16129" max="16138" width="9.7109375" style="3" customWidth="1"/>
    <col min="16139" max="16384" width="9.140625" style="3"/>
  </cols>
  <sheetData>
    <row r="1" spans="1:12" s="1" customFormat="1" ht="18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18" x14ac:dyDescent="0.2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13.5" thickBot="1" x14ac:dyDescent="0.25"/>
    <row r="4" spans="1:12" s="1" customFormat="1" ht="12.75" x14ac:dyDescent="0.2">
      <c r="A4" s="49" t="s">
        <v>0</v>
      </c>
      <c r="B4" s="52" t="s">
        <v>1</v>
      </c>
      <c r="C4" s="12" t="s">
        <v>2</v>
      </c>
      <c r="D4" s="40" t="s">
        <v>3</v>
      </c>
      <c r="E4" s="41"/>
      <c r="F4" s="41"/>
      <c r="G4" s="41"/>
      <c r="H4" s="42"/>
      <c r="I4" s="40" t="s">
        <v>4</v>
      </c>
      <c r="J4" s="41"/>
      <c r="K4" s="41"/>
      <c r="L4" s="43"/>
    </row>
    <row r="5" spans="1:12" s="1" customFormat="1" ht="12.75" x14ac:dyDescent="0.2">
      <c r="A5" s="50"/>
      <c r="B5" s="45"/>
      <c r="C5" s="13" t="s">
        <v>22</v>
      </c>
      <c r="D5" s="45" t="s">
        <v>23</v>
      </c>
      <c r="E5" s="45" t="s">
        <v>24</v>
      </c>
      <c r="F5" s="13" t="s">
        <v>23</v>
      </c>
      <c r="G5" s="44" t="s">
        <v>25</v>
      </c>
      <c r="H5" s="13" t="s">
        <v>26</v>
      </c>
      <c r="I5" s="47" t="s">
        <v>27</v>
      </c>
      <c r="J5" s="48"/>
      <c r="K5" s="31" t="s">
        <v>28</v>
      </c>
      <c r="L5" s="32"/>
    </row>
    <row r="6" spans="1:12" s="1" customFormat="1" ht="12.75" x14ac:dyDescent="0.2">
      <c r="A6" s="50"/>
      <c r="B6" s="45"/>
      <c r="C6" s="13" t="s">
        <v>5</v>
      </c>
      <c r="D6" s="45"/>
      <c r="E6" s="45"/>
      <c r="F6" s="13" t="s">
        <v>29</v>
      </c>
      <c r="G6" s="45"/>
      <c r="H6" s="13" t="s">
        <v>6</v>
      </c>
      <c r="I6" s="33" t="s">
        <v>30</v>
      </c>
      <c r="J6" s="34"/>
      <c r="K6" s="35" t="s">
        <v>30</v>
      </c>
      <c r="L6" s="36"/>
    </row>
    <row r="7" spans="1:12" s="1" customFormat="1" ht="13.5" thickBot="1" x14ac:dyDescent="0.25">
      <c r="A7" s="51"/>
      <c r="B7" s="46"/>
      <c r="C7" s="14"/>
      <c r="D7" s="46"/>
      <c r="E7" s="46"/>
      <c r="F7" s="14"/>
      <c r="G7" s="46"/>
      <c r="H7" s="14"/>
      <c r="I7" s="28" t="s">
        <v>7</v>
      </c>
      <c r="J7" s="29" t="s">
        <v>8</v>
      </c>
      <c r="K7" s="28" t="s">
        <v>7</v>
      </c>
      <c r="L7" s="30" t="s">
        <v>8</v>
      </c>
    </row>
    <row r="8" spans="1:12" s="1" customFormat="1" ht="24.95" customHeight="1" x14ac:dyDescent="0.2">
      <c r="A8" s="5">
        <v>1</v>
      </c>
      <c r="B8" s="6" t="s">
        <v>9</v>
      </c>
      <c r="C8" s="15">
        <v>38291</v>
      </c>
      <c r="D8" s="15">
        <v>19287</v>
      </c>
      <c r="E8" s="15">
        <v>18656</v>
      </c>
      <c r="F8" s="15">
        <v>1020</v>
      </c>
      <c r="G8" s="26">
        <v>19</v>
      </c>
      <c r="H8" s="15">
        <v>1229</v>
      </c>
      <c r="I8" s="15">
        <f>SUM(D8:G8)</f>
        <v>38982</v>
      </c>
      <c r="J8" s="16">
        <f>(I8/C8)*100</f>
        <v>101.80460160350997</v>
      </c>
      <c r="K8" s="15">
        <f>SUM(D8:H8)</f>
        <v>40211</v>
      </c>
      <c r="L8" s="17">
        <f>(K8/C8)*100</f>
        <v>105.014233109608</v>
      </c>
    </row>
    <row r="9" spans="1:12" s="1" customFormat="1" ht="24.95" customHeight="1" x14ac:dyDescent="0.2">
      <c r="A9" s="8">
        <f>+A8+1</f>
        <v>2</v>
      </c>
      <c r="B9" s="7" t="s">
        <v>10</v>
      </c>
      <c r="C9" s="18">
        <v>50264</v>
      </c>
      <c r="D9" s="18">
        <v>25743</v>
      </c>
      <c r="E9" s="18">
        <v>27103</v>
      </c>
      <c r="F9" s="19">
        <v>787</v>
      </c>
      <c r="G9" s="19">
        <v>42</v>
      </c>
      <c r="H9" s="19">
        <v>342</v>
      </c>
      <c r="I9" s="18">
        <f t="shared" ref="I9:I17" si="0">SUM(D9:G9)</f>
        <v>53675</v>
      </c>
      <c r="J9" s="20">
        <f t="shared" ref="J9:J17" si="1">(I9/C9)*100</f>
        <v>106.78616902753461</v>
      </c>
      <c r="K9" s="18">
        <f t="shared" ref="K9:K17" si="2">SUM(D9:H9)</f>
        <v>54017</v>
      </c>
      <c r="L9" s="21">
        <f t="shared" ref="L9:L17" si="3">(K9/C9)*100</f>
        <v>107.46657647620563</v>
      </c>
    </row>
    <row r="10" spans="1:12" s="1" customFormat="1" ht="24.95" customHeight="1" x14ac:dyDescent="0.2">
      <c r="A10" s="8">
        <f t="shared" ref="A10:A17" si="4">+A9+1</f>
        <v>3</v>
      </c>
      <c r="B10" s="7" t="s">
        <v>11</v>
      </c>
      <c r="C10" s="18">
        <v>66883</v>
      </c>
      <c r="D10" s="18">
        <v>40642</v>
      </c>
      <c r="E10" s="18">
        <v>32906</v>
      </c>
      <c r="F10" s="19">
        <v>630</v>
      </c>
      <c r="G10" s="19">
        <v>46</v>
      </c>
      <c r="H10" s="19">
        <v>904</v>
      </c>
      <c r="I10" s="18">
        <f t="shared" si="0"/>
        <v>74224</v>
      </c>
      <c r="J10" s="20">
        <f t="shared" si="1"/>
        <v>110.97588325882511</v>
      </c>
      <c r="K10" s="18">
        <f t="shared" si="2"/>
        <v>75128</v>
      </c>
      <c r="L10" s="21">
        <f t="shared" si="3"/>
        <v>112.32749727135445</v>
      </c>
    </row>
    <row r="11" spans="1:12" s="1" customFormat="1" ht="24.95" customHeight="1" x14ac:dyDescent="0.2">
      <c r="A11" s="8">
        <f t="shared" si="4"/>
        <v>4</v>
      </c>
      <c r="B11" s="7" t="s">
        <v>12</v>
      </c>
      <c r="C11" s="18">
        <v>22935</v>
      </c>
      <c r="D11" s="18">
        <v>19326</v>
      </c>
      <c r="E11" s="18">
        <v>4252</v>
      </c>
      <c r="F11" s="19">
        <v>373</v>
      </c>
      <c r="G11" s="19">
        <v>33</v>
      </c>
      <c r="H11" s="19">
        <v>308</v>
      </c>
      <c r="I11" s="18">
        <f t="shared" si="0"/>
        <v>23984</v>
      </c>
      <c r="J11" s="20">
        <f t="shared" si="1"/>
        <v>104.5737955090473</v>
      </c>
      <c r="K11" s="18">
        <f t="shared" si="2"/>
        <v>24292</v>
      </c>
      <c r="L11" s="21">
        <f t="shared" si="3"/>
        <v>105.91672116851973</v>
      </c>
    </row>
    <row r="12" spans="1:12" s="1" customFormat="1" ht="24.95" customHeight="1" x14ac:dyDescent="0.2">
      <c r="A12" s="8">
        <f t="shared" si="4"/>
        <v>5</v>
      </c>
      <c r="B12" s="7" t="s">
        <v>13</v>
      </c>
      <c r="C12" s="18">
        <v>15402</v>
      </c>
      <c r="D12" s="18">
        <v>13705</v>
      </c>
      <c r="E12" s="18">
        <v>4322</v>
      </c>
      <c r="F12" s="19">
        <v>328</v>
      </c>
      <c r="G12" s="19">
        <v>105</v>
      </c>
      <c r="H12" s="19">
        <v>649</v>
      </c>
      <c r="I12" s="18">
        <f t="shared" si="0"/>
        <v>18460</v>
      </c>
      <c r="J12" s="20">
        <f t="shared" si="1"/>
        <v>119.8545643422932</v>
      </c>
      <c r="K12" s="18">
        <f t="shared" si="2"/>
        <v>19109</v>
      </c>
      <c r="L12" s="21">
        <f t="shared" si="3"/>
        <v>124.06830281781586</v>
      </c>
    </row>
    <row r="13" spans="1:12" s="1" customFormat="1" ht="24.95" customHeight="1" x14ac:dyDescent="0.2">
      <c r="A13" s="8">
        <f t="shared" si="4"/>
        <v>6</v>
      </c>
      <c r="B13" s="7" t="s">
        <v>14</v>
      </c>
      <c r="C13" s="18">
        <v>29743</v>
      </c>
      <c r="D13" s="18">
        <v>24962</v>
      </c>
      <c r="E13" s="18">
        <v>7069</v>
      </c>
      <c r="F13" s="19">
        <v>527</v>
      </c>
      <c r="G13" s="19">
        <v>211</v>
      </c>
      <c r="H13" s="19">
        <v>584</v>
      </c>
      <c r="I13" s="18">
        <f t="shared" si="0"/>
        <v>32769</v>
      </c>
      <c r="J13" s="20">
        <f t="shared" si="1"/>
        <v>110.1738224119961</v>
      </c>
      <c r="K13" s="18">
        <f t="shared" si="2"/>
        <v>33353</v>
      </c>
      <c r="L13" s="21">
        <f t="shared" si="3"/>
        <v>112.13730961907002</v>
      </c>
    </row>
    <row r="14" spans="1:12" s="1" customFormat="1" ht="24.95" customHeight="1" x14ac:dyDescent="0.2">
      <c r="A14" s="8">
        <f t="shared" si="4"/>
        <v>7</v>
      </c>
      <c r="B14" s="7" t="s">
        <v>15</v>
      </c>
      <c r="C14" s="18">
        <v>6152</v>
      </c>
      <c r="D14" s="18">
        <v>5358</v>
      </c>
      <c r="E14" s="18">
        <v>1147</v>
      </c>
      <c r="F14" s="19" t="s">
        <v>31</v>
      </c>
      <c r="G14" s="19">
        <v>27</v>
      </c>
      <c r="H14" s="19">
        <v>218</v>
      </c>
      <c r="I14" s="18">
        <f t="shared" si="0"/>
        <v>6532</v>
      </c>
      <c r="J14" s="20">
        <f t="shared" si="1"/>
        <v>106.17685305591678</v>
      </c>
      <c r="K14" s="18">
        <f t="shared" si="2"/>
        <v>6750</v>
      </c>
      <c r="L14" s="21">
        <f t="shared" si="3"/>
        <v>109.72041612483746</v>
      </c>
    </row>
    <row r="15" spans="1:12" s="1" customFormat="1" ht="24.95" customHeight="1" x14ac:dyDescent="0.2">
      <c r="A15" s="8">
        <f t="shared" si="4"/>
        <v>8</v>
      </c>
      <c r="B15" s="7" t="s">
        <v>16</v>
      </c>
      <c r="C15" s="18">
        <v>11780</v>
      </c>
      <c r="D15" s="18">
        <v>7472</v>
      </c>
      <c r="E15" s="18">
        <v>4172</v>
      </c>
      <c r="F15" s="19">
        <v>268</v>
      </c>
      <c r="G15" s="19">
        <v>4</v>
      </c>
      <c r="H15" s="19">
        <v>178</v>
      </c>
      <c r="I15" s="18">
        <f t="shared" si="0"/>
        <v>11916</v>
      </c>
      <c r="J15" s="20">
        <f t="shared" si="1"/>
        <v>101.15449915110358</v>
      </c>
      <c r="K15" s="18">
        <f t="shared" si="2"/>
        <v>12094</v>
      </c>
      <c r="L15" s="21">
        <f t="shared" si="3"/>
        <v>102.66553480475382</v>
      </c>
    </row>
    <row r="16" spans="1:12" s="1" customFormat="1" ht="24.95" customHeight="1" x14ac:dyDescent="0.2">
      <c r="A16" s="8">
        <f t="shared" si="4"/>
        <v>9</v>
      </c>
      <c r="B16" s="6" t="s">
        <v>17</v>
      </c>
      <c r="C16" s="18">
        <v>21820</v>
      </c>
      <c r="D16" s="18">
        <v>19739</v>
      </c>
      <c r="E16" s="18">
        <v>4041</v>
      </c>
      <c r="F16" s="19">
        <v>220</v>
      </c>
      <c r="G16" s="19">
        <v>76</v>
      </c>
      <c r="H16" s="19">
        <v>301</v>
      </c>
      <c r="I16" s="18">
        <f t="shared" si="0"/>
        <v>24076</v>
      </c>
      <c r="J16" s="20">
        <f t="shared" si="1"/>
        <v>110.3391384051329</v>
      </c>
      <c r="K16" s="18">
        <f t="shared" si="2"/>
        <v>24377</v>
      </c>
      <c r="L16" s="21">
        <f t="shared" si="3"/>
        <v>111.71860678276811</v>
      </c>
    </row>
    <row r="17" spans="1:12" s="1" customFormat="1" ht="24.95" customHeight="1" thickBot="1" x14ac:dyDescent="0.25">
      <c r="A17" s="8">
        <f t="shared" si="4"/>
        <v>10</v>
      </c>
      <c r="B17" s="7" t="s">
        <v>18</v>
      </c>
      <c r="C17" s="22">
        <v>8664</v>
      </c>
      <c r="D17" s="22">
        <v>6039</v>
      </c>
      <c r="E17" s="22">
        <v>3247</v>
      </c>
      <c r="F17" s="23" t="s">
        <v>31</v>
      </c>
      <c r="G17" s="23">
        <v>171</v>
      </c>
      <c r="H17" s="23">
        <v>313</v>
      </c>
      <c r="I17" s="22">
        <f t="shared" si="0"/>
        <v>9457</v>
      </c>
      <c r="J17" s="24">
        <f t="shared" si="1"/>
        <v>109.15281625115421</v>
      </c>
      <c r="K17" s="22">
        <f t="shared" si="2"/>
        <v>9770</v>
      </c>
      <c r="L17" s="25">
        <f t="shared" si="3"/>
        <v>112.76546629732225</v>
      </c>
    </row>
    <row r="18" spans="1:12" s="1" customFormat="1" ht="24.95" customHeight="1" thickBot="1" x14ac:dyDescent="0.25">
      <c r="A18" s="37" t="s">
        <v>7</v>
      </c>
      <c r="B18" s="38"/>
      <c r="C18" s="9">
        <f t="shared" ref="C18:I18" si="5">SUM(C8:C17)</f>
        <v>271934</v>
      </c>
      <c r="D18" s="9">
        <f t="shared" si="5"/>
        <v>182273</v>
      </c>
      <c r="E18" s="9">
        <f t="shared" si="5"/>
        <v>106915</v>
      </c>
      <c r="F18" s="9">
        <f t="shared" si="5"/>
        <v>4153</v>
      </c>
      <c r="G18" s="9">
        <f t="shared" si="5"/>
        <v>734</v>
      </c>
      <c r="H18" s="9">
        <f t="shared" si="5"/>
        <v>5026</v>
      </c>
      <c r="I18" s="9">
        <f t="shared" si="5"/>
        <v>294075</v>
      </c>
      <c r="J18" s="10">
        <f t="shared" ref="J18" si="6">+I18/C18*100</f>
        <v>108.14204917369656</v>
      </c>
      <c r="K18" s="9">
        <f>SUM(K8:K17)</f>
        <v>299101</v>
      </c>
      <c r="L18" s="11">
        <f>+K18/C18*100</f>
        <v>109.99029176197166</v>
      </c>
    </row>
    <row r="19" spans="1:12" s="1" customFormat="1" ht="12.75" x14ac:dyDescent="0.2">
      <c r="A19" s="3" t="s">
        <v>19</v>
      </c>
      <c r="I19" s="2"/>
      <c r="L19" s="1">
        <v>12</v>
      </c>
    </row>
    <row r="22" spans="1:12" x14ac:dyDescent="0.2">
      <c r="E22" s="4"/>
    </row>
    <row r="23" spans="1:12" x14ac:dyDescent="0.2">
      <c r="E23" s="27"/>
    </row>
  </sheetData>
  <mergeCells count="14">
    <mergeCell ref="K5:L5"/>
    <mergeCell ref="I6:J6"/>
    <mergeCell ref="K6:L6"/>
    <mergeCell ref="A18:B18"/>
    <mergeCell ref="A1:L1"/>
    <mergeCell ref="A2:L2"/>
    <mergeCell ref="D4:H4"/>
    <mergeCell ref="I4:L4"/>
    <mergeCell ref="G5:G7"/>
    <mergeCell ref="I5:J5"/>
    <mergeCell ref="A4:A7"/>
    <mergeCell ref="B4:B7"/>
    <mergeCell ref="D5:D7"/>
    <mergeCell ref="E5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2019-02-01T01:19:15Z</dcterms:created>
  <dcterms:modified xsi:type="dcterms:W3CDTF">2021-08-10T03:09:25Z</dcterms:modified>
</cp:coreProperties>
</file>