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DF271123-6288-49EB-A6FA-E77D2476D794}" xr6:coauthVersionLast="40" xr6:coauthVersionMax="40" xr10:uidLastSave="{00000000-0000-0000-0000-000000000000}"/>
  <bookViews>
    <workbookView xWindow="0" yWindow="0" windowWidth="24000" windowHeight="9525" xr2:uid="{FC82E3D3-CF38-4D8A-8757-E66481BE52C1}"/>
  </bookViews>
  <sheets>
    <sheet name="Sheet1" sheetId="1" r:id="rId1"/>
  </sheets>
  <externalReferences>
    <externalReference r:id="rId2"/>
  </externalReferenc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 s="1"/>
  <c r="F17" i="1"/>
  <c r="E17" i="1"/>
  <c r="D17" i="1"/>
  <c r="I17" i="1" s="1"/>
  <c r="J17" i="1" s="1"/>
  <c r="C17" i="1"/>
  <c r="F16" i="1"/>
  <c r="E16" i="1"/>
  <c r="D16" i="1"/>
  <c r="G16" i="1" s="1"/>
  <c r="H16" i="1" s="1"/>
  <c r="C16" i="1"/>
  <c r="F15" i="1"/>
  <c r="E15" i="1"/>
  <c r="G15" i="1" s="1"/>
  <c r="H15" i="1" s="1"/>
  <c r="D15" i="1"/>
  <c r="C15" i="1"/>
  <c r="G14" i="1"/>
  <c r="H14" i="1" s="1"/>
  <c r="F14" i="1"/>
  <c r="E14" i="1"/>
  <c r="D14" i="1"/>
  <c r="I14" i="1" s="1"/>
  <c r="J14" i="1" s="1"/>
  <c r="C14" i="1"/>
  <c r="G13" i="1"/>
  <c r="H13" i="1" s="1"/>
  <c r="F13" i="1"/>
  <c r="E13" i="1"/>
  <c r="D13" i="1"/>
  <c r="I13" i="1" s="1"/>
  <c r="J13" i="1" s="1"/>
  <c r="C13" i="1"/>
  <c r="F12" i="1"/>
  <c r="E12" i="1"/>
  <c r="D12" i="1"/>
  <c r="G12" i="1" s="1"/>
  <c r="H12" i="1" s="1"/>
  <c r="C12" i="1"/>
  <c r="F11" i="1"/>
  <c r="E11" i="1"/>
  <c r="I11" i="1" s="1"/>
  <c r="J11" i="1" s="1"/>
  <c r="D11" i="1"/>
  <c r="C11" i="1"/>
  <c r="G10" i="1"/>
  <c r="H10" i="1" s="1"/>
  <c r="F10" i="1"/>
  <c r="E10" i="1"/>
  <c r="D10" i="1"/>
  <c r="I10" i="1" s="1"/>
  <c r="J10" i="1" s="1"/>
  <c r="C10" i="1"/>
  <c r="A10" i="1"/>
  <c r="A11" i="1" s="1"/>
  <c r="A12" i="1" s="1"/>
  <c r="A13" i="1" s="1"/>
  <c r="A14" i="1" s="1"/>
  <c r="A15" i="1" s="1"/>
  <c r="A16" i="1" s="1"/>
  <c r="A17" i="1" s="1"/>
  <c r="G9" i="1"/>
  <c r="H9" i="1" s="1"/>
  <c r="F9" i="1"/>
  <c r="E9" i="1"/>
  <c r="D9" i="1"/>
  <c r="I9" i="1" s="1"/>
  <c r="J9" i="1" s="1"/>
  <c r="C9" i="1"/>
  <c r="C18" i="1" s="1"/>
  <c r="A9" i="1"/>
  <c r="F8" i="1"/>
  <c r="F18" i="1" s="1"/>
  <c r="E8" i="1"/>
  <c r="E18" i="1" s="1"/>
  <c r="D8" i="1"/>
  <c r="G8" i="1" s="1"/>
  <c r="C8" i="1"/>
  <c r="A2" i="1"/>
  <c r="H8" i="1" l="1"/>
  <c r="I15" i="1"/>
  <c r="J15" i="1" s="1"/>
  <c r="I8" i="1"/>
  <c r="I12" i="1"/>
  <c r="J12" i="1" s="1"/>
  <c r="I16" i="1"/>
  <c r="J16" i="1" s="1"/>
  <c r="D18" i="1"/>
  <c r="G11" i="1"/>
  <c r="H11" i="1" s="1"/>
  <c r="I18" i="1" l="1"/>
  <c r="J18" i="1" s="1"/>
  <c r="J8" i="1"/>
  <c r="G18" i="1"/>
  <c r="H18" i="1" s="1"/>
</calcChain>
</file>

<file path=xl/sharedStrings.xml><?xml version="1.0" encoding="utf-8"?>
<sst xmlns="http://schemas.openxmlformats.org/spreadsheetml/2006/main" count="32" uniqueCount="27">
  <si>
    <t>No.</t>
  </si>
  <si>
    <t>Kabupaten/Kota</t>
  </si>
  <si>
    <t>Penduduk</t>
  </si>
  <si>
    <t>Tahun</t>
  </si>
  <si>
    <t>Setara</t>
  </si>
  <si>
    <t>Jumlah</t>
  </si>
  <si>
    <t>%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</si>
  <si>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</si>
  <si>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</si>
  <si>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</si>
  <si>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</si>
  <si>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</si>
  <si>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</si>
  <si>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</si>
  <si>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</si>
  <si>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</si>
  <si>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</si>
  <si>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</si>
  <si>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Angka Partisipasi Murni (APM) Tingkat SD/MI/Paket A</t>
  </si>
  <si>
    <t>Peserta Didik Usia 7-12 tahun</t>
  </si>
  <si>
    <t>APM</t>
  </si>
  <si>
    <t>Usia 7-12</t>
  </si>
  <si>
    <t>SD</t>
  </si>
  <si>
    <t>MI</t>
  </si>
  <si>
    <t>Paket A</t>
  </si>
  <si>
    <t>Tidak Termasuk Paket A</t>
  </si>
  <si>
    <t>Termasuk Paket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</si>
</sst>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7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0" fontId="3" fillId="0" borderId="0" xfId="2" applyNumberFormat="1" applyFont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19" xfId="1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64" fontId="2" fillId="0" borderId="20" xfId="1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" fontId="2" fillId="0" borderId="20" xfId="0" applyNumberFormat="1" applyFont="1" applyBorder="1" applyAlignment="1">
      <alignment vertical="center"/>
    </xf>
    <xf numFmtId="167" fontId="2" fillId="0" borderId="20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165" fontId="2" fillId="0" borderId="19" xfId="0" applyNumberFormat="1" applyFont="1" applyBorder="1" applyAlignment="1">
      <alignment vertical="center"/>
    </xf>
    <xf numFmtId="165" fontId="2" fillId="0" borderId="27" xfId="0" applyNumberFormat="1" applyFont="1" applyBorder="1" applyAlignment="1">
      <alignment vertical="center"/>
    </xf>
    <xf numFmtId="165" fontId="2" fillId="0" borderId="20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64" fontId="2" fillId="2" borderId="23" xfId="1" applyNumberFormat="1" applyFont="1" applyFill="1" applyBorder="1" applyAlignment="1">
      <alignment vertical="center"/>
    </xf>
    <xf numFmtId="165" fontId="2" fillId="2" borderId="23" xfId="0" applyNumberFormat="1" applyFont="1" applyFill="1" applyBorder="1" applyAlignment="1">
      <alignment vertical="center"/>
    </xf>
    <xf numFmtId="165" fontId="2" fillId="2" borderId="24" xfId="0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ku%20saku%202017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3"/>
      <sheetName val="Sheet6"/>
      <sheetName val="tab4"/>
      <sheetName val="tab5"/>
      <sheetName val="tab6"/>
      <sheetName val="Sheet5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8"/>
      <sheetName val="tab17"/>
      <sheetName val="tab19"/>
      <sheetName val="tab20"/>
      <sheetName val="Sheet4"/>
      <sheetName val="tab22"/>
      <sheetName val="tab21"/>
      <sheetName val="tab24"/>
      <sheetName val="tab23"/>
      <sheetName val="tab25"/>
      <sheetName val="tab26"/>
      <sheetName val="tabel32"/>
      <sheetName val="tab 31"/>
      <sheetName val="tab27"/>
      <sheetName val="tab 34"/>
      <sheetName val="tab 35"/>
      <sheetName val="tab 36"/>
      <sheetName val="Sheet7"/>
      <sheetName val="tab 37"/>
      <sheetName val="Sheet9"/>
      <sheetName val="tab42"/>
      <sheetName val="tab40"/>
      <sheetName val="apkpaud"/>
      <sheetName val="apktk"/>
      <sheetName val="ratio"/>
      <sheetName val="rsd"/>
      <sheetName val="APS"/>
      <sheetName val="Sheet1"/>
      <sheetName val="apk2007"/>
      <sheetName val="set"/>
      <sheetName val="Sheet2"/>
      <sheetName val="do"/>
      <sheetName val="apkapm"/>
      <sheetName val="DOAGMA"/>
      <sheetName val="rata lama sekolah"/>
      <sheetName val="Sheet8"/>
    </sheetNames>
    <sheetDataSet>
      <sheetData sheetId="0"/>
      <sheetData sheetId="1">
        <row r="6">
          <cell r="F6">
            <v>74539</v>
          </cell>
        </row>
        <row r="7">
          <cell r="F7">
            <v>109482</v>
          </cell>
        </row>
        <row r="8">
          <cell r="F8">
            <v>141703</v>
          </cell>
        </row>
        <row r="9">
          <cell r="F9">
            <v>51081</v>
          </cell>
        </row>
        <row r="10">
          <cell r="F10">
            <v>35323</v>
          </cell>
        </row>
        <row r="11">
          <cell r="F11">
            <v>63398</v>
          </cell>
        </row>
        <row r="12">
          <cell r="F12">
            <v>15820</v>
          </cell>
        </row>
        <row r="13">
          <cell r="F13">
            <v>25777</v>
          </cell>
        </row>
        <row r="14">
          <cell r="F14">
            <v>46209</v>
          </cell>
        </row>
        <row r="15">
          <cell r="F15">
            <v>16926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Provinsi Nusa Tenggara Barat Tahun 2017/2018</v>
          </cell>
        </row>
      </sheetData>
      <sheetData sheetId="13"/>
      <sheetData sheetId="14"/>
      <sheetData sheetId="15"/>
      <sheetData sheetId="16">
        <row r="7">
          <cell r="D7">
            <v>63649</v>
          </cell>
          <cell r="H7">
            <v>10694</v>
          </cell>
          <cell r="L7">
            <v>84</v>
          </cell>
        </row>
        <row r="8">
          <cell r="D8">
            <v>82981</v>
          </cell>
          <cell r="H8">
            <v>26385</v>
          </cell>
          <cell r="L8">
            <v>75</v>
          </cell>
        </row>
        <row r="9">
          <cell r="D9">
            <v>116257</v>
          </cell>
          <cell r="H9">
            <v>25261</v>
          </cell>
          <cell r="L9">
            <v>20</v>
          </cell>
        </row>
        <row r="10">
          <cell r="D10">
            <v>47897</v>
          </cell>
          <cell r="H10">
            <v>2800</v>
          </cell>
          <cell r="L10">
            <v>132</v>
          </cell>
        </row>
        <row r="11">
          <cell r="D11">
            <v>30079</v>
          </cell>
          <cell r="H11">
            <v>4939</v>
          </cell>
          <cell r="L11">
            <v>35</v>
          </cell>
        </row>
        <row r="12">
          <cell r="D12">
            <v>53718</v>
          </cell>
          <cell r="H12">
            <v>8753</v>
          </cell>
          <cell r="L12">
            <v>109</v>
          </cell>
        </row>
        <row r="13">
          <cell r="D13">
            <v>15312</v>
          </cell>
          <cell r="H13">
            <v>431</v>
          </cell>
          <cell r="L13">
            <v>0</v>
          </cell>
        </row>
        <row r="14">
          <cell r="D14">
            <v>23002</v>
          </cell>
          <cell r="H14">
            <v>2720</v>
          </cell>
          <cell r="L14">
            <v>0</v>
          </cell>
        </row>
        <row r="15">
          <cell r="D15">
            <v>41937</v>
          </cell>
          <cell r="H15">
            <v>4249</v>
          </cell>
          <cell r="L15">
            <v>0</v>
          </cell>
        </row>
        <row r="16">
          <cell r="D16">
            <v>15101</v>
          </cell>
          <cell r="H16">
            <v>1713</v>
          </cell>
          <cell r="L16">
            <v>81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B5F08-F2C6-4F32-A13C-AC6165F6E9BB}">
  <dimension ref="A1:J23"/>
  <sheetViews>
    <sheetView tabSelected="1" workbookViewId="0">
      <selection activeCell="M18" sqref="M18"/>
    </sheetView>
  </sheetViews>
  <sheetFormatPr defaultRowHeight="11.25" x14ac:dyDescent="0.2"/>
  <cols>
    <col min="1" max="1" width="5.5703125" style="3" customWidth="1"/>
    <col min="2" max="2" width="17.5703125" style="3" customWidth="1"/>
    <col min="3" max="9" width="12.7109375" style="3" customWidth="1"/>
    <col min="10" max="248" width="9.140625" style="3"/>
    <col min="249" max="249" width="2.85546875" style="3" customWidth="1"/>
    <col min="250" max="250" width="17.5703125" style="3" customWidth="1"/>
    <col min="251" max="260" width="9.7109375" style="3" customWidth="1"/>
    <col min="261" max="504" width="9.140625" style="3"/>
    <col min="505" max="505" width="2.85546875" style="3" customWidth="1"/>
    <col min="506" max="506" width="17.5703125" style="3" customWidth="1"/>
    <col min="507" max="516" width="9.7109375" style="3" customWidth="1"/>
    <col min="517" max="760" width="9.140625" style="3"/>
    <col min="761" max="761" width="2.85546875" style="3" customWidth="1"/>
    <col min="762" max="762" width="17.5703125" style="3" customWidth="1"/>
    <col min="763" max="772" width="9.7109375" style="3" customWidth="1"/>
    <col min="773" max="1016" width="9.140625" style="3"/>
    <col min="1017" max="1017" width="2.85546875" style="3" customWidth="1"/>
    <col min="1018" max="1018" width="17.5703125" style="3" customWidth="1"/>
    <col min="1019" max="1028" width="9.7109375" style="3" customWidth="1"/>
    <col min="1029" max="1272" width="9.140625" style="3"/>
    <col min="1273" max="1273" width="2.85546875" style="3" customWidth="1"/>
    <col min="1274" max="1274" width="17.5703125" style="3" customWidth="1"/>
    <col min="1275" max="1284" width="9.7109375" style="3" customWidth="1"/>
    <col min="1285" max="1528" width="9.140625" style="3"/>
    <col min="1529" max="1529" width="2.85546875" style="3" customWidth="1"/>
    <col min="1530" max="1530" width="17.5703125" style="3" customWidth="1"/>
    <col min="1531" max="1540" width="9.7109375" style="3" customWidth="1"/>
    <col min="1541" max="1784" width="9.140625" style="3"/>
    <col min="1785" max="1785" width="2.85546875" style="3" customWidth="1"/>
    <col min="1786" max="1786" width="17.5703125" style="3" customWidth="1"/>
    <col min="1787" max="1796" width="9.7109375" style="3" customWidth="1"/>
    <col min="1797" max="2040" width="9.140625" style="3"/>
    <col min="2041" max="2041" width="2.85546875" style="3" customWidth="1"/>
    <col min="2042" max="2042" width="17.5703125" style="3" customWidth="1"/>
    <col min="2043" max="2052" width="9.7109375" style="3" customWidth="1"/>
    <col min="2053" max="2296" width="9.140625" style="3"/>
    <col min="2297" max="2297" width="2.85546875" style="3" customWidth="1"/>
    <col min="2298" max="2298" width="17.5703125" style="3" customWidth="1"/>
    <col min="2299" max="2308" width="9.7109375" style="3" customWidth="1"/>
    <col min="2309" max="2552" width="9.140625" style="3"/>
    <col min="2553" max="2553" width="2.85546875" style="3" customWidth="1"/>
    <col min="2554" max="2554" width="17.5703125" style="3" customWidth="1"/>
    <col min="2555" max="2564" width="9.7109375" style="3" customWidth="1"/>
    <col min="2565" max="2808" width="9.140625" style="3"/>
    <col min="2809" max="2809" width="2.85546875" style="3" customWidth="1"/>
    <col min="2810" max="2810" width="17.5703125" style="3" customWidth="1"/>
    <col min="2811" max="2820" width="9.7109375" style="3" customWidth="1"/>
    <col min="2821" max="3064" width="9.140625" style="3"/>
    <col min="3065" max="3065" width="2.85546875" style="3" customWidth="1"/>
    <col min="3066" max="3066" width="17.5703125" style="3" customWidth="1"/>
    <col min="3067" max="3076" width="9.7109375" style="3" customWidth="1"/>
    <col min="3077" max="3320" width="9.140625" style="3"/>
    <col min="3321" max="3321" width="2.85546875" style="3" customWidth="1"/>
    <col min="3322" max="3322" width="17.5703125" style="3" customWidth="1"/>
    <col min="3323" max="3332" width="9.7109375" style="3" customWidth="1"/>
    <col min="3333" max="3576" width="9.140625" style="3"/>
    <col min="3577" max="3577" width="2.85546875" style="3" customWidth="1"/>
    <col min="3578" max="3578" width="17.5703125" style="3" customWidth="1"/>
    <col min="3579" max="3588" width="9.7109375" style="3" customWidth="1"/>
    <col min="3589" max="3832" width="9.140625" style="3"/>
    <col min="3833" max="3833" width="2.85546875" style="3" customWidth="1"/>
    <col min="3834" max="3834" width="17.5703125" style="3" customWidth="1"/>
    <col min="3835" max="3844" width="9.7109375" style="3" customWidth="1"/>
    <col min="3845" max="4088" width="9.140625" style="3"/>
    <col min="4089" max="4089" width="2.85546875" style="3" customWidth="1"/>
    <col min="4090" max="4090" width="17.5703125" style="3" customWidth="1"/>
    <col min="4091" max="4100" width="9.7109375" style="3" customWidth="1"/>
    <col min="4101" max="4344" width="9.140625" style="3"/>
    <col min="4345" max="4345" width="2.85546875" style="3" customWidth="1"/>
    <col min="4346" max="4346" width="17.5703125" style="3" customWidth="1"/>
    <col min="4347" max="4356" width="9.7109375" style="3" customWidth="1"/>
    <col min="4357" max="4600" width="9.140625" style="3"/>
    <col min="4601" max="4601" width="2.85546875" style="3" customWidth="1"/>
    <col min="4602" max="4602" width="17.5703125" style="3" customWidth="1"/>
    <col min="4603" max="4612" width="9.7109375" style="3" customWidth="1"/>
    <col min="4613" max="4856" width="9.140625" style="3"/>
    <col min="4857" max="4857" width="2.85546875" style="3" customWidth="1"/>
    <col min="4858" max="4858" width="17.5703125" style="3" customWidth="1"/>
    <col min="4859" max="4868" width="9.7109375" style="3" customWidth="1"/>
    <col min="4869" max="5112" width="9.140625" style="3"/>
    <col min="5113" max="5113" width="2.85546875" style="3" customWidth="1"/>
    <col min="5114" max="5114" width="17.5703125" style="3" customWidth="1"/>
    <col min="5115" max="5124" width="9.7109375" style="3" customWidth="1"/>
    <col min="5125" max="5368" width="9.140625" style="3"/>
    <col min="5369" max="5369" width="2.85546875" style="3" customWidth="1"/>
    <col min="5370" max="5370" width="17.5703125" style="3" customWidth="1"/>
    <col min="5371" max="5380" width="9.7109375" style="3" customWidth="1"/>
    <col min="5381" max="5624" width="9.140625" style="3"/>
    <col min="5625" max="5625" width="2.85546875" style="3" customWidth="1"/>
    <col min="5626" max="5626" width="17.5703125" style="3" customWidth="1"/>
    <col min="5627" max="5636" width="9.7109375" style="3" customWidth="1"/>
    <col min="5637" max="5880" width="9.140625" style="3"/>
    <col min="5881" max="5881" width="2.85546875" style="3" customWidth="1"/>
    <col min="5882" max="5882" width="17.5703125" style="3" customWidth="1"/>
    <col min="5883" max="5892" width="9.7109375" style="3" customWidth="1"/>
    <col min="5893" max="6136" width="9.140625" style="3"/>
    <col min="6137" max="6137" width="2.85546875" style="3" customWidth="1"/>
    <col min="6138" max="6138" width="17.5703125" style="3" customWidth="1"/>
    <col min="6139" max="6148" width="9.7109375" style="3" customWidth="1"/>
    <col min="6149" max="6392" width="9.140625" style="3"/>
    <col min="6393" max="6393" width="2.85546875" style="3" customWidth="1"/>
    <col min="6394" max="6394" width="17.5703125" style="3" customWidth="1"/>
    <col min="6395" max="6404" width="9.7109375" style="3" customWidth="1"/>
    <col min="6405" max="6648" width="9.140625" style="3"/>
    <col min="6649" max="6649" width="2.85546875" style="3" customWidth="1"/>
    <col min="6650" max="6650" width="17.5703125" style="3" customWidth="1"/>
    <col min="6651" max="6660" width="9.7109375" style="3" customWidth="1"/>
    <col min="6661" max="6904" width="9.140625" style="3"/>
    <col min="6905" max="6905" width="2.85546875" style="3" customWidth="1"/>
    <col min="6906" max="6906" width="17.5703125" style="3" customWidth="1"/>
    <col min="6907" max="6916" width="9.7109375" style="3" customWidth="1"/>
    <col min="6917" max="7160" width="9.140625" style="3"/>
    <col min="7161" max="7161" width="2.85546875" style="3" customWidth="1"/>
    <col min="7162" max="7162" width="17.5703125" style="3" customWidth="1"/>
    <col min="7163" max="7172" width="9.7109375" style="3" customWidth="1"/>
    <col min="7173" max="7416" width="9.140625" style="3"/>
    <col min="7417" max="7417" width="2.85546875" style="3" customWidth="1"/>
    <col min="7418" max="7418" width="17.5703125" style="3" customWidth="1"/>
    <col min="7419" max="7428" width="9.7109375" style="3" customWidth="1"/>
    <col min="7429" max="7672" width="9.140625" style="3"/>
    <col min="7673" max="7673" width="2.85546875" style="3" customWidth="1"/>
    <col min="7674" max="7674" width="17.5703125" style="3" customWidth="1"/>
    <col min="7675" max="7684" width="9.7109375" style="3" customWidth="1"/>
    <col min="7685" max="7928" width="9.140625" style="3"/>
    <col min="7929" max="7929" width="2.85546875" style="3" customWidth="1"/>
    <col min="7930" max="7930" width="17.5703125" style="3" customWidth="1"/>
    <col min="7931" max="7940" width="9.7109375" style="3" customWidth="1"/>
    <col min="7941" max="8184" width="9.140625" style="3"/>
    <col min="8185" max="8185" width="2.85546875" style="3" customWidth="1"/>
    <col min="8186" max="8186" width="17.5703125" style="3" customWidth="1"/>
    <col min="8187" max="8196" width="9.7109375" style="3" customWidth="1"/>
    <col min="8197" max="8440" width="9.140625" style="3"/>
    <col min="8441" max="8441" width="2.85546875" style="3" customWidth="1"/>
    <col min="8442" max="8442" width="17.5703125" style="3" customWidth="1"/>
    <col min="8443" max="8452" width="9.7109375" style="3" customWidth="1"/>
    <col min="8453" max="8696" width="9.140625" style="3"/>
    <col min="8697" max="8697" width="2.85546875" style="3" customWidth="1"/>
    <col min="8698" max="8698" width="17.5703125" style="3" customWidth="1"/>
    <col min="8699" max="8708" width="9.7109375" style="3" customWidth="1"/>
    <col min="8709" max="8952" width="9.140625" style="3"/>
    <col min="8953" max="8953" width="2.85546875" style="3" customWidth="1"/>
    <col min="8954" max="8954" width="17.5703125" style="3" customWidth="1"/>
    <col min="8955" max="8964" width="9.7109375" style="3" customWidth="1"/>
    <col min="8965" max="9208" width="9.140625" style="3"/>
    <col min="9209" max="9209" width="2.85546875" style="3" customWidth="1"/>
    <col min="9210" max="9210" width="17.5703125" style="3" customWidth="1"/>
    <col min="9211" max="9220" width="9.7109375" style="3" customWidth="1"/>
    <col min="9221" max="9464" width="9.140625" style="3"/>
    <col min="9465" max="9465" width="2.85546875" style="3" customWidth="1"/>
    <col min="9466" max="9466" width="17.5703125" style="3" customWidth="1"/>
    <col min="9467" max="9476" width="9.7109375" style="3" customWidth="1"/>
    <col min="9477" max="9720" width="9.140625" style="3"/>
    <col min="9721" max="9721" width="2.85546875" style="3" customWidth="1"/>
    <col min="9722" max="9722" width="17.5703125" style="3" customWidth="1"/>
    <col min="9723" max="9732" width="9.7109375" style="3" customWidth="1"/>
    <col min="9733" max="9976" width="9.140625" style="3"/>
    <col min="9977" max="9977" width="2.85546875" style="3" customWidth="1"/>
    <col min="9978" max="9978" width="17.5703125" style="3" customWidth="1"/>
    <col min="9979" max="9988" width="9.7109375" style="3" customWidth="1"/>
    <col min="9989" max="10232" width="9.140625" style="3"/>
    <col min="10233" max="10233" width="2.85546875" style="3" customWidth="1"/>
    <col min="10234" max="10234" width="17.5703125" style="3" customWidth="1"/>
    <col min="10235" max="10244" width="9.7109375" style="3" customWidth="1"/>
    <col min="10245" max="10488" width="9.140625" style="3"/>
    <col min="10489" max="10489" width="2.85546875" style="3" customWidth="1"/>
    <col min="10490" max="10490" width="17.5703125" style="3" customWidth="1"/>
    <col min="10491" max="10500" width="9.7109375" style="3" customWidth="1"/>
    <col min="10501" max="10744" width="9.140625" style="3"/>
    <col min="10745" max="10745" width="2.85546875" style="3" customWidth="1"/>
    <col min="10746" max="10746" width="17.5703125" style="3" customWidth="1"/>
    <col min="10747" max="10756" width="9.7109375" style="3" customWidth="1"/>
    <col min="10757" max="11000" width="9.140625" style="3"/>
    <col min="11001" max="11001" width="2.85546875" style="3" customWidth="1"/>
    <col min="11002" max="11002" width="17.5703125" style="3" customWidth="1"/>
    <col min="11003" max="11012" width="9.7109375" style="3" customWidth="1"/>
    <col min="11013" max="11256" width="9.140625" style="3"/>
    <col min="11257" max="11257" width="2.85546875" style="3" customWidth="1"/>
    <col min="11258" max="11258" width="17.5703125" style="3" customWidth="1"/>
    <col min="11259" max="11268" width="9.7109375" style="3" customWidth="1"/>
    <col min="11269" max="11512" width="9.140625" style="3"/>
    <col min="11513" max="11513" width="2.85546875" style="3" customWidth="1"/>
    <col min="11514" max="11514" width="17.5703125" style="3" customWidth="1"/>
    <col min="11515" max="11524" width="9.7109375" style="3" customWidth="1"/>
    <col min="11525" max="11768" width="9.140625" style="3"/>
    <col min="11769" max="11769" width="2.85546875" style="3" customWidth="1"/>
    <col min="11770" max="11770" width="17.5703125" style="3" customWidth="1"/>
    <col min="11771" max="11780" width="9.7109375" style="3" customWidth="1"/>
    <col min="11781" max="12024" width="9.140625" style="3"/>
    <col min="12025" max="12025" width="2.85546875" style="3" customWidth="1"/>
    <col min="12026" max="12026" width="17.5703125" style="3" customWidth="1"/>
    <col min="12027" max="12036" width="9.7109375" style="3" customWidth="1"/>
    <col min="12037" max="12280" width="9.140625" style="3"/>
    <col min="12281" max="12281" width="2.85546875" style="3" customWidth="1"/>
    <col min="12282" max="12282" width="17.5703125" style="3" customWidth="1"/>
    <col min="12283" max="12292" width="9.7109375" style="3" customWidth="1"/>
    <col min="12293" max="12536" width="9.140625" style="3"/>
    <col min="12537" max="12537" width="2.85546875" style="3" customWidth="1"/>
    <col min="12538" max="12538" width="17.5703125" style="3" customWidth="1"/>
    <col min="12539" max="12548" width="9.7109375" style="3" customWidth="1"/>
    <col min="12549" max="12792" width="9.140625" style="3"/>
    <col min="12793" max="12793" width="2.85546875" style="3" customWidth="1"/>
    <col min="12794" max="12794" width="17.5703125" style="3" customWidth="1"/>
    <col min="12795" max="12804" width="9.7109375" style="3" customWidth="1"/>
    <col min="12805" max="13048" width="9.140625" style="3"/>
    <col min="13049" max="13049" width="2.85546875" style="3" customWidth="1"/>
    <col min="13050" max="13050" width="17.5703125" style="3" customWidth="1"/>
    <col min="13051" max="13060" width="9.7109375" style="3" customWidth="1"/>
    <col min="13061" max="13304" width="9.140625" style="3"/>
    <col min="13305" max="13305" width="2.85546875" style="3" customWidth="1"/>
    <col min="13306" max="13306" width="17.5703125" style="3" customWidth="1"/>
    <col min="13307" max="13316" width="9.7109375" style="3" customWidth="1"/>
    <col min="13317" max="13560" width="9.140625" style="3"/>
    <col min="13561" max="13561" width="2.85546875" style="3" customWidth="1"/>
    <col min="13562" max="13562" width="17.5703125" style="3" customWidth="1"/>
    <col min="13563" max="13572" width="9.7109375" style="3" customWidth="1"/>
    <col min="13573" max="13816" width="9.140625" style="3"/>
    <col min="13817" max="13817" width="2.85546875" style="3" customWidth="1"/>
    <col min="13818" max="13818" width="17.5703125" style="3" customWidth="1"/>
    <col min="13819" max="13828" width="9.7109375" style="3" customWidth="1"/>
    <col min="13829" max="14072" width="9.140625" style="3"/>
    <col min="14073" max="14073" width="2.85546875" style="3" customWidth="1"/>
    <col min="14074" max="14074" width="17.5703125" style="3" customWidth="1"/>
    <col min="14075" max="14084" width="9.7109375" style="3" customWidth="1"/>
    <col min="14085" max="14328" width="9.140625" style="3"/>
    <col min="14329" max="14329" width="2.85546875" style="3" customWidth="1"/>
    <col min="14330" max="14330" width="17.5703125" style="3" customWidth="1"/>
    <col min="14331" max="14340" width="9.7109375" style="3" customWidth="1"/>
    <col min="14341" max="14584" width="9.140625" style="3"/>
    <col min="14585" max="14585" width="2.85546875" style="3" customWidth="1"/>
    <col min="14586" max="14586" width="17.5703125" style="3" customWidth="1"/>
    <col min="14587" max="14596" width="9.7109375" style="3" customWidth="1"/>
    <col min="14597" max="14840" width="9.140625" style="3"/>
    <col min="14841" max="14841" width="2.85546875" style="3" customWidth="1"/>
    <col min="14842" max="14842" width="17.5703125" style="3" customWidth="1"/>
    <col min="14843" max="14852" width="9.7109375" style="3" customWidth="1"/>
    <col min="14853" max="15096" width="9.140625" style="3"/>
    <col min="15097" max="15097" width="2.85546875" style="3" customWidth="1"/>
    <col min="15098" max="15098" width="17.5703125" style="3" customWidth="1"/>
    <col min="15099" max="15108" width="9.7109375" style="3" customWidth="1"/>
    <col min="15109" max="15352" width="9.140625" style="3"/>
    <col min="15353" max="15353" width="2.85546875" style="3" customWidth="1"/>
    <col min="15354" max="15354" width="17.5703125" style="3" customWidth="1"/>
    <col min="15355" max="15364" width="9.7109375" style="3" customWidth="1"/>
    <col min="15365" max="15608" width="9.140625" style="3"/>
    <col min="15609" max="15609" width="2.85546875" style="3" customWidth="1"/>
    <col min="15610" max="15610" width="17.5703125" style="3" customWidth="1"/>
    <col min="15611" max="15620" width="9.7109375" style="3" customWidth="1"/>
    <col min="15621" max="15864" width="9.140625" style="3"/>
    <col min="15865" max="15865" width="2.85546875" style="3" customWidth="1"/>
    <col min="15866" max="15866" width="17.5703125" style="3" customWidth="1"/>
    <col min="15867" max="15876" width="9.7109375" style="3" customWidth="1"/>
    <col min="15877" max="16120" width="9.140625" style="3"/>
    <col min="16121" max="16121" width="2.85546875" style="3" customWidth="1"/>
    <col min="16122" max="16122" width="17.5703125" style="3" customWidth="1"/>
    <col min="16123" max="16132" width="9.7109375" style="3" customWidth="1"/>
    <col min="16133" max="16384" width="9.140625" style="3"/>
  </cols>
  <sheetData>
    <row r="1" spans="1:10" s="1" customFormat="1" ht="20.25" x14ac:dyDescent="0.3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20.25" x14ac:dyDescent="0.3">
      <c r="A2" s="8" t="str">
        <f>+[1]tab11!A2</f>
        <v>Provinsi Nusa Tenggara Barat Tahun 2017/2018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13.5" thickBot="1" x14ac:dyDescent="0.25"/>
    <row r="4" spans="1:10" s="1" customFormat="1" ht="13.5" customHeight="1" x14ac:dyDescent="0.2">
      <c r="A4" s="9" t="s">
        <v>0</v>
      </c>
      <c r="B4" s="10" t="s">
        <v>1</v>
      </c>
      <c r="C4" s="11" t="s">
        <v>2</v>
      </c>
      <c r="D4" s="22" t="s">
        <v>19</v>
      </c>
      <c r="E4" s="23"/>
      <c r="F4" s="24"/>
      <c r="G4" s="22" t="s">
        <v>20</v>
      </c>
      <c r="H4" s="23"/>
      <c r="I4" s="23"/>
      <c r="J4" s="25"/>
    </row>
    <row r="5" spans="1:10" s="1" customFormat="1" ht="12.75" x14ac:dyDescent="0.2">
      <c r="A5" s="12"/>
      <c r="B5" s="13"/>
      <c r="C5" s="14" t="s">
        <v>21</v>
      </c>
      <c r="D5" s="13" t="s">
        <v>22</v>
      </c>
      <c r="E5" s="13" t="s">
        <v>23</v>
      </c>
      <c r="F5" s="14" t="s">
        <v>24</v>
      </c>
      <c r="G5" s="26" t="s">
        <v>25</v>
      </c>
      <c r="H5" s="27"/>
      <c r="I5" s="28" t="s">
        <v>26</v>
      </c>
      <c r="J5" s="29"/>
    </row>
    <row r="6" spans="1:10" s="1" customFormat="1" ht="12.75" x14ac:dyDescent="0.2">
      <c r="A6" s="12"/>
      <c r="B6" s="13"/>
      <c r="C6" s="14" t="s">
        <v>3</v>
      </c>
      <c r="D6" s="13"/>
      <c r="E6" s="13"/>
      <c r="F6" s="14" t="s">
        <v>4</v>
      </c>
      <c r="G6" s="30" t="s">
        <v>4</v>
      </c>
      <c r="H6" s="31"/>
      <c r="I6" s="32" t="s">
        <v>4</v>
      </c>
      <c r="J6" s="33"/>
    </row>
    <row r="7" spans="1:10" s="1" customFormat="1" ht="13.5" thickBot="1" x14ac:dyDescent="0.25">
      <c r="A7" s="15"/>
      <c r="B7" s="16"/>
      <c r="C7" s="17"/>
      <c r="D7" s="16"/>
      <c r="E7" s="16"/>
      <c r="F7" s="17"/>
      <c r="G7" s="34" t="s">
        <v>5</v>
      </c>
      <c r="H7" s="35" t="s">
        <v>6</v>
      </c>
      <c r="I7" s="34" t="s">
        <v>5</v>
      </c>
      <c r="J7" s="36" t="s">
        <v>6</v>
      </c>
    </row>
    <row r="8" spans="1:10" s="1" customFormat="1" ht="24.95" customHeight="1" x14ac:dyDescent="0.2">
      <c r="A8" s="18">
        <v>1</v>
      </c>
      <c r="B8" s="5" t="s">
        <v>7</v>
      </c>
      <c r="C8" s="21">
        <f>+[1]tab2!F6</f>
        <v>74539</v>
      </c>
      <c r="D8" s="37">
        <f>+[1]tab15!D7</f>
        <v>63649</v>
      </c>
      <c r="E8" s="38">
        <f>+[1]tab15!H7</f>
        <v>10694</v>
      </c>
      <c r="F8" s="6">
        <f>+[1]tab15!L7</f>
        <v>84</v>
      </c>
      <c r="G8" s="39">
        <f>+D8+E8</f>
        <v>74343</v>
      </c>
      <c r="H8" s="40">
        <f t="shared" ref="H8:H18" si="0">+G8/C8*100</f>
        <v>99.737050403144664</v>
      </c>
      <c r="I8" s="39">
        <f>+D8+E8+F8</f>
        <v>74427</v>
      </c>
      <c r="J8" s="41">
        <f>+I8/C8*100</f>
        <v>99.849743087511229</v>
      </c>
    </row>
    <row r="9" spans="1:10" s="1" customFormat="1" ht="24.95" customHeight="1" x14ac:dyDescent="0.2">
      <c r="A9" s="20">
        <f>+A8+1</f>
        <v>2</v>
      </c>
      <c r="B9" s="6" t="s">
        <v>8</v>
      </c>
      <c r="C9" s="21">
        <f>+[1]tab2!F7</f>
        <v>109482</v>
      </c>
      <c r="D9" s="37">
        <f>+[1]tab15!D8</f>
        <v>82981</v>
      </c>
      <c r="E9" s="38">
        <f>+[1]tab15!H8</f>
        <v>26385</v>
      </c>
      <c r="F9" s="6">
        <f>+[1]tab15!L8</f>
        <v>75</v>
      </c>
      <c r="G9" s="39">
        <f t="shared" ref="G9:G17" si="1">+D9+E9</f>
        <v>109366</v>
      </c>
      <c r="H9" s="40">
        <f t="shared" si="0"/>
        <v>99.894046509928572</v>
      </c>
      <c r="I9" s="39">
        <f t="shared" ref="I9:I17" si="2">+D9+E9+F9</f>
        <v>109441</v>
      </c>
      <c r="J9" s="41">
        <f t="shared" ref="J9:J18" si="3">+I9/C9*100</f>
        <v>99.962550921612674</v>
      </c>
    </row>
    <row r="10" spans="1:10" s="1" customFormat="1" ht="24.95" customHeight="1" x14ac:dyDescent="0.2">
      <c r="A10" s="20">
        <f t="shared" ref="A10:A17" si="4">+A9+1</f>
        <v>3</v>
      </c>
      <c r="B10" s="6" t="s">
        <v>9</v>
      </c>
      <c r="C10" s="21">
        <f>+[1]tab2!F8</f>
        <v>141703</v>
      </c>
      <c r="D10" s="37">
        <f>+[1]tab15!D9</f>
        <v>116257</v>
      </c>
      <c r="E10" s="38">
        <f>+[1]tab15!H9</f>
        <v>25261</v>
      </c>
      <c r="F10" s="6">
        <f>+[1]tab15!L9</f>
        <v>20</v>
      </c>
      <c r="G10" s="39">
        <f t="shared" si="1"/>
        <v>141518</v>
      </c>
      <c r="H10" s="40">
        <f t="shared" si="0"/>
        <v>99.869445248159877</v>
      </c>
      <c r="I10" s="39">
        <f t="shared" si="2"/>
        <v>141538</v>
      </c>
      <c r="J10" s="41">
        <f t="shared" si="3"/>
        <v>99.883559275385849</v>
      </c>
    </row>
    <row r="11" spans="1:10" s="1" customFormat="1" ht="24.95" customHeight="1" x14ac:dyDescent="0.2">
      <c r="A11" s="20">
        <f t="shared" si="4"/>
        <v>4</v>
      </c>
      <c r="B11" s="6" t="s">
        <v>10</v>
      </c>
      <c r="C11" s="21">
        <f>+[1]tab2!F9</f>
        <v>51081</v>
      </c>
      <c r="D11" s="37">
        <f>+[1]tab15!D10</f>
        <v>47897</v>
      </c>
      <c r="E11" s="38">
        <f>+[1]tab15!H10</f>
        <v>2800</v>
      </c>
      <c r="F11" s="6">
        <f>+[1]tab15!L10</f>
        <v>132</v>
      </c>
      <c r="G11" s="39">
        <f t="shared" si="1"/>
        <v>50697</v>
      </c>
      <c r="H11" s="40">
        <f t="shared" si="0"/>
        <v>99.248252775004403</v>
      </c>
      <c r="I11" s="39">
        <f t="shared" si="2"/>
        <v>50829</v>
      </c>
      <c r="J11" s="41">
        <f>+I11/C11*100</f>
        <v>99.506665883596639</v>
      </c>
    </row>
    <row r="12" spans="1:10" s="1" customFormat="1" ht="24.95" customHeight="1" x14ac:dyDescent="0.2">
      <c r="A12" s="20">
        <f t="shared" si="4"/>
        <v>5</v>
      </c>
      <c r="B12" s="6" t="s">
        <v>11</v>
      </c>
      <c r="C12" s="21">
        <f>+[1]tab2!F10</f>
        <v>35323</v>
      </c>
      <c r="D12" s="37">
        <f>+[1]tab15!D11</f>
        <v>30079</v>
      </c>
      <c r="E12" s="38">
        <f>+[1]tab15!H11</f>
        <v>4939</v>
      </c>
      <c r="F12" s="6">
        <f>+[1]tab15!L11</f>
        <v>35</v>
      </c>
      <c r="G12" s="39">
        <f t="shared" si="1"/>
        <v>35018</v>
      </c>
      <c r="H12" s="40">
        <f t="shared" si="0"/>
        <v>99.136539931489395</v>
      </c>
      <c r="I12" s="39">
        <f t="shared" si="2"/>
        <v>35053</v>
      </c>
      <c r="J12" s="41">
        <f t="shared" si="3"/>
        <v>99.235625513121761</v>
      </c>
    </row>
    <row r="13" spans="1:10" s="1" customFormat="1" ht="24.95" customHeight="1" x14ac:dyDescent="0.2">
      <c r="A13" s="20">
        <f t="shared" si="4"/>
        <v>6</v>
      </c>
      <c r="B13" s="6" t="s">
        <v>12</v>
      </c>
      <c r="C13" s="21">
        <f>+[1]tab2!F11</f>
        <v>63398</v>
      </c>
      <c r="D13" s="37">
        <f>+[1]tab15!D12</f>
        <v>53718</v>
      </c>
      <c r="E13" s="38">
        <f>+[1]tab15!H12</f>
        <v>8753</v>
      </c>
      <c r="F13" s="6">
        <f>+[1]tab15!L12</f>
        <v>109</v>
      </c>
      <c r="G13" s="39">
        <f t="shared" si="1"/>
        <v>62471</v>
      </c>
      <c r="H13" s="40">
        <f t="shared" si="0"/>
        <v>98.537808763683401</v>
      </c>
      <c r="I13" s="39">
        <f t="shared" si="2"/>
        <v>62580</v>
      </c>
      <c r="J13" s="41">
        <f t="shared" si="3"/>
        <v>98.709738477554495</v>
      </c>
    </row>
    <row r="14" spans="1:10" s="1" customFormat="1" ht="24.95" customHeight="1" x14ac:dyDescent="0.2">
      <c r="A14" s="20">
        <f>+A13+1</f>
        <v>7</v>
      </c>
      <c r="B14" s="6" t="s">
        <v>13</v>
      </c>
      <c r="C14" s="21">
        <f>+[1]tab2!F12</f>
        <v>15820</v>
      </c>
      <c r="D14" s="37">
        <f>+[1]tab15!D13</f>
        <v>15312</v>
      </c>
      <c r="E14" s="38">
        <f>+[1]tab15!H13</f>
        <v>431</v>
      </c>
      <c r="F14" s="6">
        <f>+[1]tab15!L13</f>
        <v>0</v>
      </c>
      <c r="G14" s="37">
        <f>+D14+E14</f>
        <v>15743</v>
      </c>
      <c r="H14" s="42">
        <f>+G14/C14*100</f>
        <v>99.513274336283189</v>
      </c>
      <c r="I14" s="37">
        <f>+D14+E14+F14</f>
        <v>15743</v>
      </c>
      <c r="J14" s="43">
        <f>+I14/C14*100</f>
        <v>99.513274336283189</v>
      </c>
    </row>
    <row r="15" spans="1:10" s="1" customFormat="1" ht="24.95" customHeight="1" x14ac:dyDescent="0.2">
      <c r="A15" s="20">
        <f>+A14+1</f>
        <v>8</v>
      </c>
      <c r="B15" s="6" t="s">
        <v>14</v>
      </c>
      <c r="C15" s="21">
        <f>+[1]tab2!F13</f>
        <v>25777</v>
      </c>
      <c r="D15" s="37">
        <f>+[1]tab15!D14</f>
        <v>23002</v>
      </c>
      <c r="E15" s="38">
        <f>+[1]tab15!H14</f>
        <v>2720</v>
      </c>
      <c r="F15" s="6">
        <f>+[1]tab15!L14</f>
        <v>0</v>
      </c>
      <c r="G15" s="37">
        <f>+D15+E15</f>
        <v>25722</v>
      </c>
      <c r="H15" s="42">
        <f>+G15/C15*100</f>
        <v>99.786631493191607</v>
      </c>
      <c r="I15" s="37">
        <f>+D15+E15+F15</f>
        <v>25722</v>
      </c>
      <c r="J15" s="43">
        <f>+I15/C15*100</f>
        <v>99.786631493191607</v>
      </c>
    </row>
    <row r="16" spans="1:10" s="1" customFormat="1" ht="24.95" customHeight="1" x14ac:dyDescent="0.2">
      <c r="A16" s="18">
        <f>+A15+1</f>
        <v>9</v>
      </c>
      <c r="B16" s="5" t="s">
        <v>15</v>
      </c>
      <c r="C16" s="19">
        <f>+[1]tab2!F14</f>
        <v>46209</v>
      </c>
      <c r="D16" s="37">
        <f>+[1]tab15!D15</f>
        <v>41937</v>
      </c>
      <c r="E16" s="38">
        <f>+[1]tab15!H15</f>
        <v>4249</v>
      </c>
      <c r="F16" s="5">
        <f>+[1]tab15!L15</f>
        <v>0</v>
      </c>
      <c r="G16" s="39">
        <f t="shared" si="1"/>
        <v>46186</v>
      </c>
      <c r="H16" s="40">
        <f t="shared" si="0"/>
        <v>99.950226146421699</v>
      </c>
      <c r="I16" s="39">
        <f t="shared" si="2"/>
        <v>46186</v>
      </c>
      <c r="J16" s="41">
        <f>+I16/C16*100</f>
        <v>99.950226146421699</v>
      </c>
    </row>
    <row r="17" spans="1:10" s="1" customFormat="1" ht="24.95" customHeight="1" thickBot="1" x14ac:dyDescent="0.25">
      <c r="A17" s="20">
        <f t="shared" si="4"/>
        <v>10</v>
      </c>
      <c r="B17" s="6" t="s">
        <v>16</v>
      </c>
      <c r="C17" s="21">
        <f>+[1]tab2!F15</f>
        <v>16926</v>
      </c>
      <c r="D17" s="37">
        <f>+[1]tab15!D16</f>
        <v>15101</v>
      </c>
      <c r="E17" s="38">
        <f>+[1]tab15!H16</f>
        <v>1713</v>
      </c>
      <c r="F17" s="6">
        <f>+[1]tab15!L16</f>
        <v>81</v>
      </c>
      <c r="G17" s="39">
        <f t="shared" si="1"/>
        <v>16814</v>
      </c>
      <c r="H17" s="40">
        <f t="shared" si="0"/>
        <v>99.338296112489672</v>
      </c>
      <c r="I17" s="39">
        <f t="shared" si="2"/>
        <v>16895</v>
      </c>
      <c r="J17" s="41">
        <f t="shared" si="3"/>
        <v>99.81684981684981</v>
      </c>
    </row>
    <row r="18" spans="1:10" s="1" customFormat="1" ht="24.95" customHeight="1" thickBot="1" x14ac:dyDescent="0.25">
      <c r="A18" s="44" t="s">
        <v>5</v>
      </c>
      <c r="B18" s="45"/>
      <c r="C18" s="46">
        <f>SUM(C8:C17)</f>
        <v>580258</v>
      </c>
      <c r="D18" s="46">
        <f>SUM(D8:D17)</f>
        <v>489933</v>
      </c>
      <c r="E18" s="46">
        <f>SUM(E8:E17)</f>
        <v>87945</v>
      </c>
      <c r="F18" s="46">
        <f>SUM(F8:F17)</f>
        <v>536</v>
      </c>
      <c r="G18" s="46">
        <f>SUM(G8:G17)</f>
        <v>577878</v>
      </c>
      <c r="H18" s="47">
        <f t="shared" si="0"/>
        <v>99.589837623953485</v>
      </c>
      <c r="I18" s="46">
        <f>SUM(I8:I17)</f>
        <v>578414</v>
      </c>
      <c r="J18" s="48">
        <f t="shared" si="3"/>
        <v>99.682210327130349</v>
      </c>
    </row>
    <row r="19" spans="1:10" s="1" customFormat="1" ht="12.75" x14ac:dyDescent="0.2">
      <c r="A19" s="3" t="s">
        <v>17</v>
      </c>
      <c r="I19" s="2"/>
    </row>
    <row r="22" spans="1:10" x14ac:dyDescent="0.2">
      <c r="E22" s="4"/>
    </row>
    <row r="23" spans="1:10" x14ac:dyDescent="0.2">
      <c r="E23" s="7"/>
    </row>
  </sheetData>
  <mergeCells count="13">
    <mergeCell ref="D4:F4"/>
    <mergeCell ref="A1:J1"/>
    <mergeCell ref="A2:J2"/>
    <mergeCell ref="G4:J4"/>
    <mergeCell ref="G5:H5"/>
    <mergeCell ref="G6:H6"/>
    <mergeCell ref="I6:J6"/>
    <mergeCell ref="A18:B18"/>
    <mergeCell ref="I5:J5"/>
    <mergeCell ref="A4:A7"/>
    <mergeCell ref="B4:B7"/>
    <mergeCell ref="D5:D7"/>
    <mergeCell ref="E5:E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2019-02-01T01:19:15Z</dcterms:created>
  <dcterms:modified xsi:type="dcterms:W3CDTF">2019-02-01T02:58:37Z</dcterms:modified>
</cp:coreProperties>
</file>