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ngembalian Database\Dinas Pendidikan dan Kebudayaan (Fix)\"/>
    </mc:Choice>
  </mc:AlternateContent>
  <xr:revisionPtr revIDLastSave="0" documentId="13_ncr:1_{1239414E-C5CC-40AE-949D-101A0B7A0A8F}" xr6:coauthVersionLast="40" xr6:coauthVersionMax="40" xr10:uidLastSave="{00000000-0000-0000-0000-000000000000}"/>
  <bookViews>
    <workbookView xWindow="-120" yWindow="-120" windowWidth="29040" windowHeight="15840" xr2:uid="{0B9E22D0-5BC8-4683-8E03-2551B14DF5E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8" i="1"/>
  <c r="M9" i="1"/>
  <c r="M10" i="1"/>
  <c r="M11" i="1"/>
  <c r="M12" i="1"/>
  <c r="M13" i="1"/>
  <c r="M14" i="1"/>
  <c r="M15" i="1"/>
  <c r="M16" i="1"/>
  <c r="M17" i="1"/>
  <c r="M8" i="1"/>
  <c r="L9" i="1"/>
  <c r="L10" i="1"/>
  <c r="L11" i="1"/>
  <c r="L12" i="1"/>
  <c r="L13" i="1"/>
  <c r="L14" i="1"/>
  <c r="L15" i="1"/>
  <c r="L16" i="1"/>
  <c r="L17" i="1"/>
  <c r="L8" i="1"/>
  <c r="K9" i="1"/>
  <c r="K10" i="1"/>
  <c r="K11" i="1"/>
  <c r="K12" i="1"/>
  <c r="K13" i="1"/>
  <c r="K14" i="1"/>
  <c r="K15" i="1"/>
  <c r="K16" i="1"/>
  <c r="K17" i="1"/>
  <c r="K8" i="1"/>
  <c r="J9" i="1"/>
  <c r="J10" i="1"/>
  <c r="J11" i="1"/>
  <c r="J12" i="1"/>
  <c r="J13" i="1"/>
  <c r="J14" i="1"/>
  <c r="J15" i="1"/>
  <c r="J16" i="1"/>
  <c r="J17" i="1"/>
  <c r="J8" i="1"/>
  <c r="G18" i="1"/>
  <c r="E18" i="1"/>
  <c r="D18" i="1"/>
  <c r="C18" i="1"/>
  <c r="A9" i="1"/>
  <c r="A10" i="1" s="1"/>
  <c r="A11" i="1" s="1"/>
  <c r="A12" i="1" s="1"/>
  <c r="A13" i="1" s="1"/>
  <c r="A14" i="1" s="1"/>
  <c r="A15" i="1" s="1"/>
  <c r="A16" i="1" s="1"/>
  <c r="A17" i="1" s="1"/>
  <c r="H18" i="1"/>
  <c r="F18" i="1"/>
  <c r="K18" i="1" l="1"/>
  <c r="L18" i="1"/>
  <c r="J18" i="1"/>
  <c r="M18" i="1"/>
  <c r="I18" i="1" l="1"/>
  <c r="N18" i="1" s="1"/>
</calcChain>
</file>

<file path=xl/sharedStrings.xml><?xml version="1.0" encoding="utf-8"?>
<sst xmlns="http://schemas.openxmlformats.org/spreadsheetml/2006/main" count="33" uniqueCount="28">
  <si>
    <t>Angka Partisipasi Murni (APM) Tingkat SM (SMA,MA,SMK,Paket C)</t>
  </si>
  <si>
    <t>No.</t>
  </si>
  <si>
    <t>Kabupaten/Kota</t>
  </si>
  <si>
    <t>Penduduk</t>
  </si>
  <si>
    <t>Peserta Usia 16-18 tahun</t>
  </si>
  <si>
    <t>APM</t>
  </si>
  <si>
    <t>Total</t>
  </si>
  <si>
    <t>Usia 16-18</t>
  </si>
  <si>
    <t>SMA</t>
  </si>
  <si>
    <t>MA</t>
  </si>
  <si>
    <t>SMK</t>
  </si>
  <si>
    <t>Paket C</t>
  </si>
  <si>
    <t>Jumlah</t>
  </si>
  <si>
    <t>Tahun</t>
  </si>
  <si>
    <t>SMALB</t>
  </si>
  <si>
    <t>APM (SM)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</si>
  <si>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</si>
  <si>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</si>
  <si>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</si>
  <si>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</si>
  <si>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</si>
  <si>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</si>
  <si>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</si>
  <si>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</si>
  <si>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</si>
  <si>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</si>
  <si>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Sumber : Dinas Pendidikan dan Kebudayaan Pemerintah Provinsi NTB</t>
  </si>
  <si>
    <t>Provinsi Nusa Tenggara Barat Tahun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</si>
</sst>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43" fontId="3" fillId="0" borderId="18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5" fontId="2" fillId="2" borderId="21" xfId="1" applyNumberFormat="1" applyFont="1" applyFill="1" applyBorder="1" applyAlignment="1">
      <alignment vertical="center"/>
    </xf>
    <xf numFmtId="43" fontId="2" fillId="2" borderId="21" xfId="1" applyFont="1" applyFill="1" applyBorder="1" applyAlignment="1">
      <alignment vertical="center"/>
    </xf>
    <xf numFmtId="43" fontId="2" fillId="2" borderId="22" xfId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8360-2BC3-4180-A8CB-45274E654F7F}">
  <dimension ref="A1:N19"/>
  <sheetViews>
    <sheetView tabSelected="1" workbookViewId="0">
      <selection activeCell="F11" sqref="F11"/>
    </sheetView>
  </sheetViews>
  <sheetFormatPr defaultRowHeight="15" x14ac:dyDescent="0.25"/>
  <cols>
    <col min="2" max="2" width="15.7109375" bestFit="1" customWidth="1"/>
    <col min="3" max="14" width="15.7109375" customWidth="1"/>
  </cols>
  <sheetData>
    <row r="1" spans="1:14" ht="23.25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3.25" x14ac:dyDescent="0.35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4" t="s">
        <v>1</v>
      </c>
      <c r="B4" s="20" t="s">
        <v>2</v>
      </c>
      <c r="C4" s="21" t="s">
        <v>3</v>
      </c>
      <c r="D4" s="22" t="s">
        <v>4</v>
      </c>
      <c r="E4" s="23"/>
      <c r="F4" s="23"/>
      <c r="G4" s="23"/>
      <c r="H4" s="23"/>
      <c r="I4" s="24"/>
      <c r="J4" s="22" t="s">
        <v>5</v>
      </c>
      <c r="K4" s="23"/>
      <c r="L4" s="23"/>
      <c r="M4" s="23"/>
      <c r="N4" s="25" t="s">
        <v>6</v>
      </c>
    </row>
    <row r="5" spans="1:14" x14ac:dyDescent="0.25">
      <c r="A5" s="5"/>
      <c r="B5" s="26"/>
      <c r="C5" s="27" t="s">
        <v>7</v>
      </c>
      <c r="D5" s="26" t="s">
        <v>8</v>
      </c>
      <c r="E5" s="26" t="s">
        <v>9</v>
      </c>
      <c r="F5" s="26" t="s">
        <v>10</v>
      </c>
      <c r="G5" s="26" t="s">
        <v>11</v>
      </c>
      <c r="H5" s="27"/>
      <c r="I5" s="26" t="s">
        <v>12</v>
      </c>
      <c r="J5" s="26" t="s">
        <v>8</v>
      </c>
      <c r="K5" s="26" t="s">
        <v>9</v>
      </c>
      <c r="L5" s="26" t="s">
        <v>10</v>
      </c>
      <c r="M5" s="26" t="s">
        <v>11</v>
      </c>
      <c r="N5" s="28"/>
    </row>
    <row r="6" spans="1:14" x14ac:dyDescent="0.25">
      <c r="A6" s="5"/>
      <c r="B6" s="26"/>
      <c r="C6" s="27" t="s">
        <v>13</v>
      </c>
      <c r="D6" s="26"/>
      <c r="E6" s="26"/>
      <c r="F6" s="26"/>
      <c r="G6" s="26"/>
      <c r="H6" s="27" t="s">
        <v>14</v>
      </c>
      <c r="I6" s="26"/>
      <c r="J6" s="26"/>
      <c r="K6" s="26"/>
      <c r="L6" s="26"/>
      <c r="M6" s="26"/>
      <c r="N6" s="28" t="s">
        <v>15</v>
      </c>
    </row>
    <row r="7" spans="1:14" ht="15.75" thickBot="1" x14ac:dyDescent="0.3">
      <c r="A7" s="6"/>
      <c r="B7" s="29"/>
      <c r="C7" s="30"/>
      <c r="D7" s="29"/>
      <c r="E7" s="29"/>
      <c r="F7" s="29"/>
      <c r="G7" s="29"/>
      <c r="H7" s="30"/>
      <c r="I7" s="29"/>
      <c r="J7" s="29"/>
      <c r="K7" s="29"/>
      <c r="L7" s="29"/>
      <c r="M7" s="29"/>
      <c r="N7" s="31"/>
    </row>
    <row r="8" spans="1:14" s="14" customFormat="1" ht="24.95" customHeight="1" x14ac:dyDescent="0.25">
      <c r="A8" s="17">
        <v>1</v>
      </c>
      <c r="B8" s="7" t="s">
        <v>16</v>
      </c>
      <c r="C8" s="8">
        <v>38609</v>
      </c>
      <c r="D8" s="9">
        <v>8289</v>
      </c>
      <c r="E8" s="10">
        <v>9957.7575964493008</v>
      </c>
      <c r="F8" s="10">
        <v>9110</v>
      </c>
      <c r="G8" s="11">
        <v>325</v>
      </c>
      <c r="H8" s="11">
        <v>8.4</v>
      </c>
      <c r="I8" s="10">
        <v>27690.157596449302</v>
      </c>
      <c r="J8" s="12">
        <f>(D8/C8)*100</f>
        <v>21.469087518454248</v>
      </c>
      <c r="K8" s="12">
        <f>(E8/C8)*100</f>
        <v>25.791285960396021</v>
      </c>
      <c r="L8" s="12">
        <f>(F8/C8)*100</f>
        <v>23.595534719883965</v>
      </c>
      <c r="M8" s="12">
        <f>(G8/C8)*100</f>
        <v>0.84177264368411508</v>
      </c>
      <c r="N8" s="13">
        <f>(I8/C8)*100</f>
        <v>71.719437427670499</v>
      </c>
    </row>
    <row r="9" spans="1:14" s="14" customFormat="1" ht="24.95" customHeight="1" x14ac:dyDescent="0.25">
      <c r="A9" s="18">
        <f>+A8+1</f>
        <v>2</v>
      </c>
      <c r="B9" s="15" t="s">
        <v>17</v>
      </c>
      <c r="C9" s="10">
        <v>49221</v>
      </c>
      <c r="D9" s="9">
        <v>13073</v>
      </c>
      <c r="E9" s="10">
        <v>12722.366264573084</v>
      </c>
      <c r="F9" s="10">
        <v>8427</v>
      </c>
      <c r="G9" s="11">
        <v>438</v>
      </c>
      <c r="H9" s="10">
        <v>9.6</v>
      </c>
      <c r="I9" s="10">
        <v>34669.966264573079</v>
      </c>
      <c r="J9" s="12">
        <f t="shared" ref="J9:J17" si="0">(D9/C9)*100</f>
        <v>26.559801710651961</v>
      </c>
      <c r="K9" s="12">
        <f t="shared" ref="K9:K17" si="1">(E9/C9)*100</f>
        <v>25.847435575411069</v>
      </c>
      <c r="L9" s="12">
        <f t="shared" ref="L9:L17" si="2">(F9/C9)*100</f>
        <v>17.120741147071371</v>
      </c>
      <c r="M9" s="12">
        <f t="shared" ref="M9:M17" si="3">(G9/C9)*100</f>
        <v>0.88986408240385206</v>
      </c>
      <c r="N9" s="13">
        <f t="shared" ref="N9:N17" si="4">(I9/C9)*100</f>
        <v>70.4373463858375</v>
      </c>
    </row>
    <row r="10" spans="1:14" s="14" customFormat="1" ht="24.95" customHeight="1" x14ac:dyDescent="0.25">
      <c r="A10" s="18">
        <f t="shared" ref="A10:A17" si="5">+A9+1</f>
        <v>3</v>
      </c>
      <c r="B10" s="15" t="s">
        <v>18</v>
      </c>
      <c r="C10" s="10">
        <v>64411</v>
      </c>
      <c r="D10" s="9">
        <v>16588</v>
      </c>
      <c r="E10" s="10">
        <v>17590.036894860314</v>
      </c>
      <c r="F10" s="10">
        <v>12892</v>
      </c>
      <c r="G10" s="11">
        <v>325</v>
      </c>
      <c r="H10" s="10">
        <v>0</v>
      </c>
      <c r="I10" s="10">
        <v>47395.036894860314</v>
      </c>
      <c r="J10" s="12">
        <f t="shared" si="0"/>
        <v>25.753365108444211</v>
      </c>
      <c r="K10" s="12">
        <f t="shared" si="1"/>
        <v>27.309057295897148</v>
      </c>
      <c r="L10" s="12">
        <f t="shared" si="2"/>
        <v>20.015214792504384</v>
      </c>
      <c r="M10" s="12">
        <f t="shared" si="3"/>
        <v>0.50457220040055262</v>
      </c>
      <c r="N10" s="13">
        <f t="shared" si="4"/>
        <v>73.582209397246302</v>
      </c>
    </row>
    <row r="11" spans="1:14" s="14" customFormat="1" ht="24.95" customHeight="1" x14ac:dyDescent="0.25">
      <c r="A11" s="18">
        <f t="shared" si="5"/>
        <v>4</v>
      </c>
      <c r="B11" s="15" t="s">
        <v>19</v>
      </c>
      <c r="C11" s="10">
        <v>21416</v>
      </c>
      <c r="D11" s="9">
        <v>8144</v>
      </c>
      <c r="E11" s="10">
        <v>2277.1140513942046</v>
      </c>
      <c r="F11" s="10">
        <v>4822</v>
      </c>
      <c r="G11" s="11">
        <v>625</v>
      </c>
      <c r="H11" s="10">
        <v>17.399999999999999</v>
      </c>
      <c r="I11" s="10">
        <v>15885.514051394204</v>
      </c>
      <c r="J11" s="12">
        <f t="shared" si="0"/>
        <v>38.02764288382518</v>
      </c>
      <c r="K11" s="12">
        <f t="shared" si="1"/>
        <v>10.632770131650188</v>
      </c>
      <c r="L11" s="12">
        <f t="shared" si="2"/>
        <v>22.51587598057527</v>
      </c>
      <c r="M11" s="12">
        <f t="shared" si="3"/>
        <v>2.9183787822189018</v>
      </c>
      <c r="N11" s="13">
        <f t="shared" si="4"/>
        <v>74.17591544356651</v>
      </c>
    </row>
    <row r="12" spans="1:14" s="14" customFormat="1" ht="24.95" customHeight="1" x14ac:dyDescent="0.25">
      <c r="A12" s="18">
        <f t="shared" si="5"/>
        <v>5</v>
      </c>
      <c r="B12" s="15" t="s">
        <v>20</v>
      </c>
      <c r="C12" s="10">
        <v>15223</v>
      </c>
      <c r="D12" s="9">
        <v>8278</v>
      </c>
      <c r="E12" s="10">
        <v>1887.7425352728862</v>
      </c>
      <c r="F12" s="10">
        <v>3119</v>
      </c>
      <c r="G12" s="11">
        <v>295</v>
      </c>
      <c r="H12" s="10">
        <v>0</v>
      </c>
      <c r="I12" s="10">
        <v>13579.742535272886</v>
      </c>
      <c r="J12" s="12">
        <f t="shared" si="0"/>
        <v>54.378243447415095</v>
      </c>
      <c r="K12" s="12">
        <f t="shared" si="1"/>
        <v>12.40059472687963</v>
      </c>
      <c r="L12" s="12">
        <f t="shared" si="2"/>
        <v>20.48873415226959</v>
      </c>
      <c r="M12" s="12">
        <f t="shared" si="3"/>
        <v>1.9378571897786245</v>
      </c>
      <c r="N12" s="13">
        <f t="shared" si="4"/>
        <v>89.205429516342932</v>
      </c>
    </row>
    <row r="13" spans="1:14" s="14" customFormat="1" ht="24.95" customHeight="1" x14ac:dyDescent="0.25">
      <c r="A13" s="18">
        <f t="shared" si="5"/>
        <v>6</v>
      </c>
      <c r="B13" s="15" t="s">
        <v>21</v>
      </c>
      <c r="C13" s="10">
        <v>26281</v>
      </c>
      <c r="D13" s="9">
        <v>16941</v>
      </c>
      <c r="E13" s="10">
        <v>3666.3222018743941</v>
      </c>
      <c r="F13" s="10">
        <v>3422</v>
      </c>
      <c r="G13" s="11">
        <v>501</v>
      </c>
      <c r="H13" s="10">
        <v>43.8</v>
      </c>
      <c r="I13" s="10">
        <v>24574.122201874394</v>
      </c>
      <c r="J13" s="12">
        <f t="shared" si="0"/>
        <v>64.461017465088844</v>
      </c>
      <c r="K13" s="12">
        <f t="shared" si="1"/>
        <v>13.9504668843438</v>
      </c>
      <c r="L13" s="12">
        <f t="shared" si="2"/>
        <v>13.020813515467447</v>
      </c>
      <c r="M13" s="12">
        <f t="shared" si="3"/>
        <v>1.9063201552452342</v>
      </c>
      <c r="N13" s="13">
        <f t="shared" si="4"/>
        <v>93.505278345094908</v>
      </c>
    </row>
    <row r="14" spans="1:14" s="14" customFormat="1" ht="24.95" customHeight="1" x14ac:dyDescent="0.25">
      <c r="A14" s="18">
        <f>+A13+1</f>
        <v>7</v>
      </c>
      <c r="B14" s="15" t="s">
        <v>22</v>
      </c>
      <c r="C14" s="10">
        <v>5545</v>
      </c>
      <c r="D14" s="9">
        <v>2501</v>
      </c>
      <c r="E14" s="10">
        <v>355.09140173410407</v>
      </c>
      <c r="F14" s="10">
        <v>1377</v>
      </c>
      <c r="G14" s="10">
        <v>265</v>
      </c>
      <c r="H14" s="10">
        <v>6.6</v>
      </c>
      <c r="I14" s="10">
        <v>4504.6914017341041</v>
      </c>
      <c r="J14" s="12">
        <f t="shared" si="0"/>
        <v>45.103697024346253</v>
      </c>
      <c r="K14" s="12">
        <f t="shared" si="1"/>
        <v>6.4038124749162133</v>
      </c>
      <c r="L14" s="12">
        <f t="shared" si="2"/>
        <v>24.833183047790801</v>
      </c>
      <c r="M14" s="12">
        <f t="shared" si="3"/>
        <v>4.7790802524797114</v>
      </c>
      <c r="N14" s="13">
        <f t="shared" si="4"/>
        <v>81.238798949217383</v>
      </c>
    </row>
    <row r="15" spans="1:14" s="14" customFormat="1" ht="24.95" customHeight="1" x14ac:dyDescent="0.25">
      <c r="A15" s="18">
        <f>+A14+1</f>
        <v>8</v>
      </c>
      <c r="B15" s="15" t="s">
        <v>23</v>
      </c>
      <c r="C15" s="10">
        <v>11175</v>
      </c>
      <c r="D15" s="9">
        <v>3377</v>
      </c>
      <c r="E15" s="10">
        <v>1767.8781195589088</v>
      </c>
      <c r="F15" s="10">
        <v>2581</v>
      </c>
      <c r="G15" s="10">
        <v>191</v>
      </c>
      <c r="H15" s="37">
        <v>0</v>
      </c>
      <c r="I15" s="10">
        <v>7916.878119558909</v>
      </c>
      <c r="J15" s="12">
        <f t="shared" si="0"/>
        <v>30.219239373601791</v>
      </c>
      <c r="K15" s="12">
        <f t="shared" si="1"/>
        <v>15.819938430057348</v>
      </c>
      <c r="L15" s="12">
        <f t="shared" si="2"/>
        <v>23.096196868008949</v>
      </c>
      <c r="M15" s="12">
        <f t="shared" si="3"/>
        <v>1.70917225950783</v>
      </c>
      <c r="N15" s="13">
        <f t="shared" si="4"/>
        <v>70.844546931175927</v>
      </c>
    </row>
    <row r="16" spans="1:14" s="14" customFormat="1" ht="24.95" customHeight="1" x14ac:dyDescent="0.25">
      <c r="A16" s="19">
        <f>+A15+1</f>
        <v>9</v>
      </c>
      <c r="B16" s="16" t="s">
        <v>24</v>
      </c>
      <c r="C16" s="10">
        <v>23267</v>
      </c>
      <c r="D16" s="9">
        <v>11133</v>
      </c>
      <c r="E16" s="10">
        <v>2619.1376687745687</v>
      </c>
      <c r="F16" s="10">
        <v>8947</v>
      </c>
      <c r="G16" s="11">
        <v>154</v>
      </c>
      <c r="H16" s="10">
        <v>4.2</v>
      </c>
      <c r="I16" s="11">
        <v>22857.337668774569</v>
      </c>
      <c r="J16" s="12">
        <f t="shared" si="0"/>
        <v>47.848884686465809</v>
      </c>
      <c r="K16" s="12">
        <f t="shared" si="1"/>
        <v>11.256877417692737</v>
      </c>
      <c r="L16" s="12">
        <f t="shared" si="2"/>
        <v>38.453603816564232</v>
      </c>
      <c r="M16" s="12">
        <f t="shared" si="3"/>
        <v>0.66188163493359697</v>
      </c>
      <c r="N16" s="13">
        <f t="shared" si="4"/>
        <v>98.239298872972753</v>
      </c>
    </row>
    <row r="17" spans="1:14" s="14" customFormat="1" ht="24.95" customHeight="1" thickBot="1" x14ac:dyDescent="0.3">
      <c r="A17" s="18">
        <f t="shared" si="5"/>
        <v>10</v>
      </c>
      <c r="B17" s="15" t="s">
        <v>25</v>
      </c>
      <c r="C17" s="10">
        <v>11960</v>
      </c>
      <c r="D17" s="9">
        <v>5522</v>
      </c>
      <c r="E17" s="10">
        <v>2143.9230249831194</v>
      </c>
      <c r="F17" s="10">
        <v>3423</v>
      </c>
      <c r="G17" s="11">
        <v>262</v>
      </c>
      <c r="H17" s="10">
        <v>43.8</v>
      </c>
      <c r="I17" s="10">
        <v>11394.723024983119</v>
      </c>
      <c r="J17" s="12">
        <f t="shared" si="0"/>
        <v>46.170568561872912</v>
      </c>
      <c r="K17" s="12">
        <f t="shared" si="1"/>
        <v>17.925777800862203</v>
      </c>
      <c r="L17" s="12">
        <f t="shared" si="2"/>
        <v>28.620401337792643</v>
      </c>
      <c r="M17" s="12">
        <f t="shared" si="3"/>
        <v>2.1906354515050168</v>
      </c>
      <c r="N17" s="13">
        <f t="shared" si="4"/>
        <v>95.273603887818723</v>
      </c>
    </row>
    <row r="18" spans="1:14" s="14" customFormat="1" ht="24.95" customHeight="1" thickBot="1" x14ac:dyDescent="0.3">
      <c r="A18" s="35" t="s">
        <v>12</v>
      </c>
      <c r="B18" s="36"/>
      <c r="C18" s="32">
        <f t="shared" ref="C18:I18" si="6">SUM(C8:C17)</f>
        <v>267108</v>
      </c>
      <c r="D18" s="32">
        <f t="shared" si="6"/>
        <v>93846</v>
      </c>
      <c r="E18" s="32">
        <f t="shared" si="6"/>
        <v>54987.369759474881</v>
      </c>
      <c r="F18" s="32">
        <f t="shared" si="6"/>
        <v>58120</v>
      </c>
      <c r="G18" s="32">
        <f t="shared" si="6"/>
        <v>3381</v>
      </c>
      <c r="H18" s="32">
        <f t="shared" si="6"/>
        <v>133.79999999999998</v>
      </c>
      <c r="I18" s="32">
        <f t="shared" si="6"/>
        <v>210468.16975947487</v>
      </c>
      <c r="J18" s="33">
        <f t="shared" ref="J9:J18" si="7">+D18/C18*100</f>
        <v>35.134103059436633</v>
      </c>
      <c r="K18" s="33">
        <f t="shared" ref="K9:K18" si="8">+E18/C18*100</f>
        <v>20.586193509544785</v>
      </c>
      <c r="L18" s="33">
        <f t="shared" ref="L9:L18" si="9">+F18/C18*100</f>
        <v>21.758988873414502</v>
      </c>
      <c r="M18" s="33">
        <f t="shared" ref="M9:M18" si="10">+G18/C18*100</f>
        <v>1.2657801338784311</v>
      </c>
      <c r="N18" s="34">
        <f t="shared" ref="N9:N18" si="11">+I18/C18*100</f>
        <v>78.795157673852842</v>
      </c>
    </row>
    <row r="19" spans="1:14" x14ac:dyDescent="0.25">
      <c r="A19" s="2" t="s">
        <v>26</v>
      </c>
    </row>
  </sheetData>
  <mergeCells count="18">
    <mergeCell ref="N6:N7"/>
    <mergeCell ref="A18:B18"/>
    <mergeCell ref="G5:G7"/>
    <mergeCell ref="I5:I7"/>
    <mergeCell ref="J5:J7"/>
    <mergeCell ref="K5:K7"/>
    <mergeCell ref="L5:L7"/>
    <mergeCell ref="M5:M7"/>
    <mergeCell ref="A1:N1"/>
    <mergeCell ref="A2:N2"/>
    <mergeCell ref="A4:A7"/>
    <mergeCell ref="B4:B7"/>
    <mergeCell ref="D4:I4"/>
    <mergeCell ref="J4:M4"/>
    <mergeCell ref="N4:N5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2019-02-08T02:19:46Z</dcterms:created>
  <dcterms:modified xsi:type="dcterms:W3CDTF">2019-02-08T02:27:22Z</dcterms:modified>
</cp:coreProperties>
</file>