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PUPR\UPLOAD\"/>
    </mc:Choice>
  </mc:AlternateContent>
  <xr:revisionPtr revIDLastSave="0" documentId="8_{BDD6D703-4937-4B92-A964-7739092DA327}" xr6:coauthVersionLast="47" xr6:coauthVersionMax="47" xr10:uidLastSave="{00000000-0000-0000-0000-000000000000}"/>
  <bookViews>
    <workbookView xWindow="-108" yWindow="-108" windowWidth="19416" windowHeight="10416" xr2:uid="{4DC93FF2-E686-4871-8C58-2DA2F35A59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K43" i="1" s="1"/>
  <c r="J42" i="1"/>
  <c r="I42" i="1"/>
  <c r="H42" i="1"/>
  <c r="G42" i="1"/>
  <c r="F42" i="1"/>
  <c r="E42" i="1"/>
  <c r="D42" i="1"/>
  <c r="K44" i="1" s="1"/>
</calcChain>
</file>

<file path=xl/sharedStrings.xml><?xml version="1.0" encoding="utf-8"?>
<sst xmlns="http://schemas.openxmlformats.org/spreadsheetml/2006/main" count="92" uniqueCount="55">
  <si>
    <t>No.</t>
  </si>
  <si>
    <t>Nomeklatur/
Nama D.I.</t>
  </si>
  <si>
    <t>Luas Areal (Ha)</t>
  </si>
  <si>
    <t>Saluran</t>
  </si>
  <si>
    <t>Kondisi Fisik Jaringan Irigasi Permukaan dalam keadaan Baik</t>
  </si>
  <si>
    <t>Berdasarkan 
Permen 14/2015</t>
  </si>
  <si>
    <t>Baku 
(Pemetaan IGT)</t>
  </si>
  <si>
    <t>Potensial 
(Pemetaan IGT)</t>
  </si>
  <si>
    <t>Sawah/Fungsional
(Pemetaan IGT)</t>
  </si>
  <si>
    <t>Primer (m)</t>
  </si>
  <si>
    <t>Sekunder (m)</t>
  </si>
  <si>
    <t>Tersier (m)</t>
  </si>
  <si>
    <t>D.I.</t>
  </si>
  <si>
    <t>Rutus</t>
  </si>
  <si>
    <t>Pelapak</t>
  </si>
  <si>
    <t>Mada Pangga II</t>
  </si>
  <si>
    <t>Ncangakai Ncoha</t>
  </si>
  <si>
    <t>Sumi Sape</t>
  </si>
  <si>
    <t>Daha I, II</t>
  </si>
  <si>
    <t>Kadindi</t>
  </si>
  <si>
    <t>Latonda Pekat</t>
  </si>
  <si>
    <t>Nangakara</t>
  </si>
  <si>
    <t>Gebong</t>
  </si>
  <si>
    <t>Sesaot</t>
  </si>
  <si>
    <t>Bisok Bokah</t>
  </si>
  <si>
    <t>Gde Bongoh</t>
  </si>
  <si>
    <t>Parung</t>
  </si>
  <si>
    <t>Renggung</t>
  </si>
  <si>
    <t>Belanting</t>
  </si>
  <si>
    <t>Kali Desa Kompleks</t>
  </si>
  <si>
    <t>Marongge Kompleks</t>
  </si>
  <si>
    <t>Sakra</t>
  </si>
  <si>
    <t>Sambelia</t>
  </si>
  <si>
    <t>Tojang Kompleks</t>
  </si>
  <si>
    <t>Bagik Kembar</t>
  </si>
  <si>
    <t>Santong</t>
  </si>
  <si>
    <t>Beringin Sila</t>
  </si>
  <si>
    <t>Buer Komplek</t>
  </si>
  <si>
    <t>Embung Gapit</t>
  </si>
  <si>
    <t>Marente Kompleks</t>
  </si>
  <si>
    <t>Maronge/Tiu Kulit</t>
  </si>
  <si>
    <t>Pelara</t>
  </si>
  <si>
    <t>Pungkit</t>
  </si>
  <si>
    <t>Semangi</t>
  </si>
  <si>
    <t>Elang Desa</t>
  </si>
  <si>
    <t>Kalimantong I</t>
  </si>
  <si>
    <t>Kalimantong II</t>
  </si>
  <si>
    <t>Plampo'o</t>
  </si>
  <si>
    <t>….</t>
  </si>
  <si>
    <t>dst</t>
  </si>
  <si>
    <t>Total</t>
  </si>
  <si>
    <t>Kemantapan Sistem Irigasi (%)</t>
  </si>
  <si>
    <t>Kenaikan Areal Layanan Irigasi (%)</t>
  </si>
  <si>
    <t>Sumber : Hasil Inventarisasi dan E-PAKSI</t>
  </si>
  <si>
    <t>Area Layanan Irigasi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</si>
</sst>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i/>
      <sz val="9"/>
      <color theme="1"/>
      <name val="Segoe U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3" fillId="0" borderId="1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 xr:uid="{0CD13D7C-4087-4322-A00F-49A094003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EE36-35F1-41C2-90C7-D4E8295DEEA8}">
  <dimension ref="A1:M45"/>
  <sheetViews>
    <sheetView tabSelected="1" workbookViewId="0">
      <selection sqref="A1:M1"/>
    </sheetView>
  </sheetViews>
  <sheetFormatPr defaultRowHeight="14.4" x14ac:dyDescent="0.3"/>
  <cols>
    <col min="1" max="1" width="4.21875" customWidth="1"/>
    <col min="2" max="2" width="4.44140625" customWidth="1"/>
    <col min="3" max="3" width="26.33203125" customWidth="1"/>
    <col min="4" max="4" width="13.21875" customWidth="1"/>
    <col min="5" max="5" width="12.77734375" customWidth="1"/>
    <col min="6" max="6" width="12" customWidth="1"/>
    <col min="7" max="7" width="18.33203125" customWidth="1"/>
    <col min="9" max="9" width="10" customWidth="1"/>
    <col min="10" max="10" width="9.6640625" bestFit="1" customWidth="1"/>
    <col min="12" max="12" width="10.109375" customWidth="1"/>
  </cols>
  <sheetData>
    <row r="1" spans="1:13" ht="21" x14ac:dyDescent="0.3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ht="16.8" x14ac:dyDescent="0.3">
      <c r="A3" s="1" t="s">
        <v>0</v>
      </c>
      <c r="B3" s="2" t="s">
        <v>1</v>
      </c>
      <c r="C3" s="3"/>
      <c r="D3" s="4" t="s">
        <v>2</v>
      </c>
      <c r="E3" s="5"/>
      <c r="F3" s="5"/>
      <c r="G3" s="6"/>
      <c r="H3" s="1" t="s">
        <v>3</v>
      </c>
      <c r="I3" s="1"/>
      <c r="J3" s="1"/>
      <c r="K3" s="7" t="s">
        <v>4</v>
      </c>
      <c r="L3" s="8"/>
      <c r="M3" s="9"/>
    </row>
    <row r="4" spans="1:13" ht="50.4" x14ac:dyDescent="0.3">
      <c r="A4" s="1"/>
      <c r="B4" s="10"/>
      <c r="C4" s="11"/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3" t="s">
        <v>10</v>
      </c>
      <c r="J4" s="13" t="s">
        <v>11</v>
      </c>
      <c r="K4" s="13" t="s">
        <v>9</v>
      </c>
      <c r="L4" s="13" t="s">
        <v>10</v>
      </c>
      <c r="M4" s="13" t="s">
        <v>11</v>
      </c>
    </row>
    <row r="5" spans="1:13" ht="16.8" x14ac:dyDescent="0.3">
      <c r="A5" s="14">
        <v>1</v>
      </c>
      <c r="B5" s="4">
        <v>2</v>
      </c>
      <c r="C5" s="6"/>
      <c r="D5" s="15">
        <v>3</v>
      </c>
      <c r="E5" s="15">
        <v>4</v>
      </c>
      <c r="F5" s="15">
        <v>5</v>
      </c>
      <c r="G5" s="15">
        <v>6</v>
      </c>
      <c r="H5" s="15">
        <v>14</v>
      </c>
      <c r="I5" s="15">
        <v>15</v>
      </c>
      <c r="J5" s="15">
        <v>16</v>
      </c>
      <c r="K5" s="15">
        <v>17</v>
      </c>
      <c r="L5" s="15">
        <v>18</v>
      </c>
      <c r="M5" s="15">
        <v>19</v>
      </c>
    </row>
    <row r="6" spans="1:13" ht="16.8" x14ac:dyDescent="0.3">
      <c r="A6" s="16">
        <v>1</v>
      </c>
      <c r="B6" s="17" t="s">
        <v>12</v>
      </c>
      <c r="C6" s="18" t="s">
        <v>13</v>
      </c>
      <c r="D6" s="19">
        <v>2783</v>
      </c>
      <c r="E6" s="20">
        <v>2396.281669</v>
      </c>
      <c r="F6" s="20">
        <v>356.28166899999997</v>
      </c>
      <c r="G6" s="20">
        <v>2040</v>
      </c>
      <c r="H6" s="16">
        <v>12179</v>
      </c>
      <c r="I6" s="16">
        <v>10480</v>
      </c>
      <c r="J6" s="16">
        <v>105182</v>
      </c>
      <c r="K6" s="16">
        <v>8525.2999999999993</v>
      </c>
      <c r="L6" s="16">
        <v>7336</v>
      </c>
      <c r="M6" s="16">
        <v>84145.600000000006</v>
      </c>
    </row>
    <row r="7" spans="1:13" ht="16.8" x14ac:dyDescent="0.3">
      <c r="A7" s="21">
        <v>2</v>
      </c>
      <c r="B7" s="22" t="s">
        <v>12</v>
      </c>
      <c r="C7" s="23" t="s">
        <v>14</v>
      </c>
      <c r="D7" s="24">
        <v>2227</v>
      </c>
      <c r="E7" s="25">
        <v>1713.70973</v>
      </c>
      <c r="F7" s="25">
        <v>13.709730000000036</v>
      </c>
      <c r="G7" s="25">
        <v>1700</v>
      </c>
      <c r="H7" s="21">
        <v>2864</v>
      </c>
      <c r="I7" s="21">
        <v>27079</v>
      </c>
      <c r="J7" s="21">
        <v>13399</v>
      </c>
      <c r="K7" s="21">
        <v>2004.8</v>
      </c>
      <c r="L7" s="21">
        <v>18955.3</v>
      </c>
      <c r="M7" s="21">
        <v>10049.25</v>
      </c>
    </row>
    <row r="8" spans="1:13" ht="16.8" x14ac:dyDescent="0.3">
      <c r="A8" s="21">
        <v>3</v>
      </c>
      <c r="B8" s="22" t="s">
        <v>12</v>
      </c>
      <c r="C8" s="23" t="s">
        <v>15</v>
      </c>
      <c r="D8" s="24">
        <v>2000</v>
      </c>
      <c r="E8" s="25">
        <v>1612.770728</v>
      </c>
      <c r="F8" s="25">
        <v>845.22927200000004</v>
      </c>
      <c r="G8" s="25">
        <v>2458</v>
      </c>
      <c r="H8" s="21">
        <v>1334</v>
      </c>
      <c r="I8" s="21">
        <v>6387</v>
      </c>
      <c r="J8" s="21">
        <v>12420</v>
      </c>
      <c r="K8" s="21">
        <v>1000.5</v>
      </c>
      <c r="L8" s="21">
        <v>4470.8999999999996</v>
      </c>
      <c r="M8" s="21">
        <v>9315</v>
      </c>
    </row>
    <row r="9" spans="1:13" ht="16.8" x14ac:dyDescent="0.3">
      <c r="A9" s="21">
        <v>4</v>
      </c>
      <c r="B9" s="22" t="s">
        <v>12</v>
      </c>
      <c r="C9" s="23" t="s">
        <v>16</v>
      </c>
      <c r="D9" s="24">
        <v>1672</v>
      </c>
      <c r="E9" s="25">
        <v>1313.222892</v>
      </c>
      <c r="F9" s="25">
        <v>48.222892000000002</v>
      </c>
      <c r="G9" s="25">
        <v>1265</v>
      </c>
      <c r="H9" s="21">
        <v>3035</v>
      </c>
      <c r="I9" s="21">
        <v>6036</v>
      </c>
      <c r="J9" s="21">
        <v>10683</v>
      </c>
      <c r="K9" s="21">
        <v>2428</v>
      </c>
      <c r="L9" s="21">
        <v>4527</v>
      </c>
      <c r="M9" s="21">
        <v>8012.25</v>
      </c>
    </row>
    <row r="10" spans="1:13" ht="16.8" x14ac:dyDescent="0.3">
      <c r="A10" s="21">
        <v>5</v>
      </c>
      <c r="B10" s="22" t="s">
        <v>12</v>
      </c>
      <c r="C10" s="23" t="s">
        <v>17</v>
      </c>
      <c r="D10" s="24">
        <v>2650</v>
      </c>
      <c r="E10" s="25">
        <v>2586.0548389999999</v>
      </c>
      <c r="F10" s="25">
        <v>180.0548389999999</v>
      </c>
      <c r="G10" s="25">
        <v>2406</v>
      </c>
      <c r="H10" s="21">
        <v>8174</v>
      </c>
      <c r="I10" s="21">
        <v>32376</v>
      </c>
      <c r="J10" s="21">
        <v>47401</v>
      </c>
      <c r="K10" s="21">
        <v>6130.5</v>
      </c>
      <c r="L10" s="21">
        <v>16188</v>
      </c>
      <c r="M10" s="21">
        <v>35550.75</v>
      </c>
    </row>
    <row r="11" spans="1:13" ht="16.8" x14ac:dyDescent="0.3">
      <c r="A11" s="21">
        <v>6</v>
      </c>
      <c r="B11" s="22" t="s">
        <v>12</v>
      </c>
      <c r="C11" s="23" t="s">
        <v>18</v>
      </c>
      <c r="D11" s="24">
        <v>1273</v>
      </c>
      <c r="E11" s="25">
        <v>1276.079066</v>
      </c>
      <c r="F11" s="25">
        <v>179.07906600000001</v>
      </c>
      <c r="G11" s="25">
        <v>1097</v>
      </c>
      <c r="H11" s="21">
        <v>1877</v>
      </c>
      <c r="I11" s="21">
        <v>13572</v>
      </c>
      <c r="J11" s="21">
        <v>38427</v>
      </c>
      <c r="K11" s="21">
        <v>750.8</v>
      </c>
      <c r="L11" s="21">
        <v>5428.8</v>
      </c>
      <c r="M11" s="21">
        <v>19213.5</v>
      </c>
    </row>
    <row r="12" spans="1:13" ht="16.8" x14ac:dyDescent="0.3">
      <c r="A12" s="21">
        <v>7</v>
      </c>
      <c r="B12" s="22" t="s">
        <v>12</v>
      </c>
      <c r="C12" s="23" t="s">
        <v>19</v>
      </c>
      <c r="D12" s="24">
        <v>1200</v>
      </c>
      <c r="E12" s="25">
        <v>1395.4898479999999</v>
      </c>
      <c r="F12" s="25">
        <v>1052.2712235244687</v>
      </c>
      <c r="G12" s="25">
        <v>343.21862447553116</v>
      </c>
      <c r="H12" s="21">
        <v>3035</v>
      </c>
      <c r="I12" s="21">
        <v>4854</v>
      </c>
      <c r="J12" s="21">
        <v>25115</v>
      </c>
      <c r="K12" s="21">
        <v>1821</v>
      </c>
      <c r="L12" s="21">
        <v>2427</v>
      </c>
      <c r="M12" s="21">
        <v>12557.5</v>
      </c>
    </row>
    <row r="13" spans="1:13" ht="16.8" x14ac:dyDescent="0.3">
      <c r="A13" s="21">
        <v>8</v>
      </c>
      <c r="B13" s="22" t="s">
        <v>12</v>
      </c>
      <c r="C13" s="23" t="s">
        <v>20</v>
      </c>
      <c r="D13" s="24">
        <v>1217</v>
      </c>
      <c r="E13" s="25">
        <v>1183.6002089999999</v>
      </c>
      <c r="F13" s="25">
        <v>836.60020899999995</v>
      </c>
      <c r="G13" s="25">
        <v>347</v>
      </c>
      <c r="H13" s="21">
        <v>2517</v>
      </c>
      <c r="I13" s="21">
        <v>9539</v>
      </c>
      <c r="J13" s="21">
        <v>24262</v>
      </c>
      <c r="K13" s="21">
        <v>1761.9</v>
      </c>
      <c r="L13" s="21">
        <v>5723.4</v>
      </c>
      <c r="M13" s="21">
        <v>14557.2</v>
      </c>
    </row>
    <row r="14" spans="1:13" ht="16.8" x14ac:dyDescent="0.3">
      <c r="A14" s="21">
        <v>9</v>
      </c>
      <c r="B14" s="22" t="s">
        <v>12</v>
      </c>
      <c r="C14" s="23" t="s">
        <v>21</v>
      </c>
      <c r="D14" s="24">
        <v>1140</v>
      </c>
      <c r="E14" s="25">
        <v>2433.2040059999999</v>
      </c>
      <c r="F14" s="25">
        <v>1421.2040059999999</v>
      </c>
      <c r="G14" s="25">
        <v>1012</v>
      </c>
      <c r="H14" s="21">
        <v>15431</v>
      </c>
      <c r="I14" s="21">
        <v>8741</v>
      </c>
      <c r="J14" s="21">
        <v>2590</v>
      </c>
      <c r="K14" s="21">
        <v>9258.6</v>
      </c>
      <c r="L14" s="21">
        <v>4370.5</v>
      </c>
      <c r="M14" s="21">
        <v>1295</v>
      </c>
    </row>
    <row r="15" spans="1:13" ht="16.8" x14ac:dyDescent="0.3">
      <c r="A15" s="21"/>
      <c r="B15" s="22" t="s">
        <v>12</v>
      </c>
      <c r="C15" s="23" t="s">
        <v>22</v>
      </c>
      <c r="D15" s="24">
        <v>2161</v>
      </c>
      <c r="E15" s="25">
        <v>2225.6187180000002</v>
      </c>
      <c r="F15" s="25">
        <v>765.61871800000017</v>
      </c>
      <c r="G15" s="25">
        <v>1460</v>
      </c>
      <c r="H15" s="21">
        <v>15523</v>
      </c>
      <c r="I15" s="21">
        <v>12334</v>
      </c>
      <c r="J15" s="21">
        <v>74000</v>
      </c>
      <c r="K15" s="21">
        <v>9313.7999999999993</v>
      </c>
      <c r="L15" s="21">
        <v>7400.4</v>
      </c>
      <c r="M15" s="21">
        <v>44400</v>
      </c>
    </row>
    <row r="16" spans="1:13" ht="16.8" x14ac:dyDescent="0.3">
      <c r="A16" s="21">
        <v>11</v>
      </c>
      <c r="B16" s="22" t="s">
        <v>12</v>
      </c>
      <c r="C16" s="23" t="s">
        <v>23</v>
      </c>
      <c r="D16" s="24">
        <v>1678</v>
      </c>
      <c r="E16" s="25">
        <v>2296.5633760000001</v>
      </c>
      <c r="F16" s="25">
        <v>1149.5633760000001</v>
      </c>
      <c r="G16" s="25">
        <v>1147</v>
      </c>
      <c r="H16" s="21">
        <v>5172</v>
      </c>
      <c r="I16" s="21">
        <v>16100</v>
      </c>
      <c r="J16" s="21">
        <v>54171</v>
      </c>
      <c r="K16" s="21">
        <v>3620.4</v>
      </c>
      <c r="L16" s="21">
        <v>12075</v>
      </c>
      <c r="M16" s="21">
        <v>40628.25</v>
      </c>
    </row>
    <row r="17" spans="1:13" ht="16.8" x14ac:dyDescent="0.3">
      <c r="A17" s="21">
        <v>12</v>
      </c>
      <c r="B17" s="22" t="s">
        <v>12</v>
      </c>
      <c r="C17" s="23" t="s">
        <v>24</v>
      </c>
      <c r="D17" s="24">
        <v>1255</v>
      </c>
      <c r="E17" s="25">
        <v>1202.8951039999999</v>
      </c>
      <c r="F17" s="25">
        <v>139.89510399999995</v>
      </c>
      <c r="G17" s="25">
        <v>1063</v>
      </c>
      <c r="H17" s="21">
        <v>2537</v>
      </c>
      <c r="I17" s="21">
        <v>10524</v>
      </c>
      <c r="J17" s="21">
        <v>21000</v>
      </c>
      <c r="K17" s="21">
        <v>1902.75</v>
      </c>
      <c r="L17" s="21">
        <v>6314.4</v>
      </c>
      <c r="M17" s="21">
        <v>15750</v>
      </c>
    </row>
    <row r="18" spans="1:13" ht="16.8" x14ac:dyDescent="0.3">
      <c r="A18" s="21">
        <v>13</v>
      </c>
      <c r="B18" s="22" t="s">
        <v>12</v>
      </c>
      <c r="C18" s="23" t="s">
        <v>25</v>
      </c>
      <c r="D18" s="24">
        <v>2644</v>
      </c>
      <c r="E18" s="25">
        <v>3371.6775950000001</v>
      </c>
      <c r="F18" s="25">
        <v>1558.6775950000001</v>
      </c>
      <c r="G18" s="25">
        <v>1813</v>
      </c>
      <c r="H18" s="21">
        <v>4647</v>
      </c>
      <c r="I18" s="21">
        <v>12874</v>
      </c>
      <c r="J18" s="21">
        <v>46766</v>
      </c>
      <c r="K18" s="21">
        <v>3717.6</v>
      </c>
      <c r="L18" s="21">
        <v>9011.7999999999993</v>
      </c>
      <c r="M18" s="21">
        <v>32736.2</v>
      </c>
    </row>
    <row r="19" spans="1:13" ht="16.8" x14ac:dyDescent="0.3">
      <c r="A19" s="21">
        <v>14</v>
      </c>
      <c r="B19" s="22" t="s">
        <v>12</v>
      </c>
      <c r="C19" s="23" t="s">
        <v>26</v>
      </c>
      <c r="D19" s="24">
        <v>1270</v>
      </c>
      <c r="E19" s="25">
        <v>1531.570655</v>
      </c>
      <c r="F19" s="25">
        <v>126.57065499999999</v>
      </c>
      <c r="G19" s="25">
        <v>1405</v>
      </c>
      <c r="H19" s="21">
        <v>8511</v>
      </c>
      <c r="I19" s="21">
        <v>8037</v>
      </c>
      <c r="J19" s="21">
        <v>24087</v>
      </c>
      <c r="K19" s="21">
        <v>6383.25</v>
      </c>
      <c r="L19" s="21">
        <v>5625.9</v>
      </c>
      <c r="M19" s="21">
        <v>19269.599999999999</v>
      </c>
    </row>
    <row r="20" spans="1:13" ht="16.8" x14ac:dyDescent="0.3">
      <c r="A20" s="21">
        <v>15</v>
      </c>
      <c r="B20" s="22" t="s">
        <v>12</v>
      </c>
      <c r="C20" s="23" t="s">
        <v>27</v>
      </c>
      <c r="D20" s="24">
        <v>1717</v>
      </c>
      <c r="E20" s="25">
        <v>1761.6999040000001</v>
      </c>
      <c r="F20" s="25">
        <v>312.69990400000006</v>
      </c>
      <c r="G20" s="25">
        <v>1449</v>
      </c>
      <c r="H20" s="21">
        <v>3540</v>
      </c>
      <c r="I20" s="21">
        <v>10891</v>
      </c>
      <c r="J20" s="21">
        <v>126312</v>
      </c>
      <c r="K20" s="21">
        <v>2478</v>
      </c>
      <c r="L20" s="21">
        <v>7623.7</v>
      </c>
      <c r="M20" s="21">
        <v>94734</v>
      </c>
    </row>
    <row r="21" spans="1:13" ht="16.8" x14ac:dyDescent="0.3">
      <c r="A21" s="21">
        <v>16</v>
      </c>
      <c r="B21" s="22" t="s">
        <v>12</v>
      </c>
      <c r="C21" s="23" t="s">
        <v>28</v>
      </c>
      <c r="D21" s="24">
        <v>1300</v>
      </c>
      <c r="E21" s="25">
        <v>1448.9093820000001</v>
      </c>
      <c r="F21" s="25">
        <v>1005.9093820000001</v>
      </c>
      <c r="G21" s="25">
        <v>443</v>
      </c>
      <c r="H21" s="21">
        <v>550</v>
      </c>
      <c r="I21" s="21">
        <v>15</v>
      </c>
      <c r="J21" s="21">
        <v>16910</v>
      </c>
      <c r="K21" s="21">
        <v>385</v>
      </c>
      <c r="L21" s="21">
        <v>9</v>
      </c>
      <c r="M21" s="21">
        <v>12682.5</v>
      </c>
    </row>
    <row r="22" spans="1:13" ht="16.8" x14ac:dyDescent="0.3">
      <c r="A22" s="21">
        <v>17</v>
      </c>
      <c r="B22" s="22" t="s">
        <v>12</v>
      </c>
      <c r="C22" s="23" t="s">
        <v>29</v>
      </c>
      <c r="D22" s="24">
        <v>1022</v>
      </c>
      <c r="E22" s="25">
        <v>1223.7299459999999</v>
      </c>
      <c r="F22" s="25">
        <v>216.72994599999993</v>
      </c>
      <c r="G22" s="25">
        <v>1007</v>
      </c>
      <c r="H22" s="21">
        <v>10433</v>
      </c>
      <c r="I22" s="21">
        <v>5444</v>
      </c>
      <c r="J22" s="26">
        <v>0</v>
      </c>
      <c r="K22" s="21">
        <v>6259.8</v>
      </c>
      <c r="L22" s="21">
        <v>3810.8</v>
      </c>
      <c r="M22" s="26">
        <v>0</v>
      </c>
    </row>
    <row r="23" spans="1:13" ht="16.8" x14ac:dyDescent="0.3">
      <c r="A23" s="21">
        <v>18</v>
      </c>
      <c r="B23" s="22" t="s">
        <v>12</v>
      </c>
      <c r="C23" s="23" t="s">
        <v>30</v>
      </c>
      <c r="D23" s="24">
        <v>1246</v>
      </c>
      <c r="E23" s="25">
        <v>1557.461812</v>
      </c>
      <c r="F23" s="25">
        <v>125.46181200000001</v>
      </c>
      <c r="G23" s="25">
        <v>1432</v>
      </c>
      <c r="H23" s="21">
        <v>5517</v>
      </c>
      <c r="I23" s="21">
        <v>11690</v>
      </c>
      <c r="J23" s="26">
        <v>0</v>
      </c>
      <c r="K23" s="21">
        <v>3861.9</v>
      </c>
      <c r="L23" s="21">
        <v>5845</v>
      </c>
      <c r="M23" s="26">
        <v>0</v>
      </c>
    </row>
    <row r="24" spans="1:13" ht="16.8" x14ac:dyDescent="0.3">
      <c r="A24" s="21">
        <v>19</v>
      </c>
      <c r="B24" s="22" t="s">
        <v>12</v>
      </c>
      <c r="C24" s="23" t="s">
        <v>31</v>
      </c>
      <c r="D24" s="24">
        <v>1859</v>
      </c>
      <c r="E24" s="25">
        <v>1987.2903859999999</v>
      </c>
      <c r="F24" s="25">
        <v>307.2903859999999</v>
      </c>
      <c r="G24" s="25">
        <v>1680</v>
      </c>
      <c r="H24" s="21">
        <v>908</v>
      </c>
      <c r="I24" s="21">
        <v>15620</v>
      </c>
      <c r="J24" s="21">
        <v>13265</v>
      </c>
      <c r="K24" s="21">
        <v>726.4</v>
      </c>
      <c r="L24" s="21">
        <v>10934</v>
      </c>
      <c r="M24" s="21">
        <v>9285.5</v>
      </c>
    </row>
    <row r="25" spans="1:13" ht="16.8" x14ac:dyDescent="0.3">
      <c r="A25" s="21">
        <v>20</v>
      </c>
      <c r="B25" s="22" t="s">
        <v>12</v>
      </c>
      <c r="C25" s="23" t="s">
        <v>32</v>
      </c>
      <c r="D25" s="24">
        <v>1666</v>
      </c>
      <c r="E25" s="25">
        <v>1977.480131</v>
      </c>
      <c r="F25" s="25">
        <v>641.48013100000003</v>
      </c>
      <c r="G25" s="25">
        <v>1336</v>
      </c>
      <c r="H25" s="21">
        <v>324</v>
      </c>
      <c r="I25" s="21">
        <v>10066</v>
      </c>
      <c r="J25" s="21">
        <v>73894</v>
      </c>
      <c r="K25" s="21">
        <v>259.2</v>
      </c>
      <c r="L25" s="21">
        <v>7046.2</v>
      </c>
      <c r="M25" s="21">
        <v>55420.5</v>
      </c>
    </row>
    <row r="26" spans="1:13" ht="16.8" x14ac:dyDescent="0.3">
      <c r="A26" s="21">
        <v>21</v>
      </c>
      <c r="B26" s="22" t="s">
        <v>12</v>
      </c>
      <c r="C26" s="23" t="s">
        <v>33</v>
      </c>
      <c r="D26" s="24">
        <v>1014</v>
      </c>
      <c r="E26" s="25">
        <v>938.40592300000003</v>
      </c>
      <c r="F26" s="25">
        <v>84.40592300000003</v>
      </c>
      <c r="G26" s="25">
        <v>854</v>
      </c>
      <c r="H26" s="21">
        <v>9132</v>
      </c>
      <c r="I26" s="21">
        <v>3963</v>
      </c>
      <c r="J26" s="21">
        <v>0</v>
      </c>
      <c r="K26" s="21">
        <v>5479.2</v>
      </c>
      <c r="L26" s="21">
        <v>1981.5</v>
      </c>
      <c r="M26" s="26">
        <v>0</v>
      </c>
    </row>
    <row r="27" spans="1:13" ht="16.8" x14ac:dyDescent="0.3">
      <c r="A27" s="21">
        <v>22</v>
      </c>
      <c r="B27" s="22" t="s">
        <v>12</v>
      </c>
      <c r="C27" s="23" t="s">
        <v>34</v>
      </c>
      <c r="D27" s="24">
        <v>1305</v>
      </c>
      <c r="E27" s="25">
        <v>1352.43615</v>
      </c>
      <c r="F27" s="25">
        <v>1005.43615</v>
      </c>
      <c r="G27" s="25">
        <v>347</v>
      </c>
      <c r="H27" s="21">
        <v>3411</v>
      </c>
      <c r="I27" s="21">
        <v>10757</v>
      </c>
      <c r="J27" s="21">
        <v>22345</v>
      </c>
      <c r="K27" s="21">
        <v>2387.6999999999998</v>
      </c>
      <c r="L27" s="21">
        <v>7529.9</v>
      </c>
      <c r="M27" s="21">
        <v>16758.75</v>
      </c>
    </row>
    <row r="28" spans="1:13" ht="16.8" x14ac:dyDescent="0.3">
      <c r="A28" s="21">
        <v>23</v>
      </c>
      <c r="B28" s="22" t="s">
        <v>12</v>
      </c>
      <c r="C28" s="23" t="s">
        <v>35</v>
      </c>
      <c r="D28" s="24">
        <v>1807</v>
      </c>
      <c r="E28" s="25">
        <v>2260.6479639999998</v>
      </c>
      <c r="F28" s="25">
        <v>1140.6479639999998</v>
      </c>
      <c r="G28" s="25">
        <v>1120</v>
      </c>
      <c r="H28" s="21">
        <v>1150</v>
      </c>
      <c r="I28" s="21">
        <v>23387</v>
      </c>
      <c r="J28" s="21">
        <v>21100</v>
      </c>
      <c r="K28" s="21">
        <v>805</v>
      </c>
      <c r="L28" s="21">
        <v>16370.9</v>
      </c>
      <c r="M28" s="21">
        <v>15825</v>
      </c>
    </row>
    <row r="29" spans="1:13" ht="16.8" x14ac:dyDescent="0.3">
      <c r="A29" s="21">
        <v>24</v>
      </c>
      <c r="B29" s="22" t="s">
        <v>12</v>
      </c>
      <c r="C29" s="23" t="s">
        <v>36</v>
      </c>
      <c r="D29" s="24">
        <v>2400</v>
      </c>
      <c r="E29" s="25">
        <v>2690.4188749999998</v>
      </c>
      <c r="F29" s="25">
        <v>789.42862499999978</v>
      </c>
      <c r="G29" s="25">
        <v>1900.9902500000001</v>
      </c>
      <c r="H29" s="21">
        <v>9256</v>
      </c>
      <c r="I29" s="21">
        <v>26744</v>
      </c>
      <c r="J29" s="21">
        <v>98220</v>
      </c>
      <c r="K29" s="21">
        <v>7404.8</v>
      </c>
      <c r="L29" s="21">
        <v>18720.8</v>
      </c>
      <c r="M29" s="21">
        <v>68754</v>
      </c>
    </row>
    <row r="30" spans="1:13" ht="16.8" x14ac:dyDescent="0.3">
      <c r="A30" s="21">
        <v>25</v>
      </c>
      <c r="B30" s="22" t="s">
        <v>12</v>
      </c>
      <c r="C30" s="23" t="s">
        <v>37</v>
      </c>
      <c r="D30" s="24">
        <v>1639</v>
      </c>
      <c r="E30" s="25">
        <v>1332.4468609999999</v>
      </c>
      <c r="F30" s="25">
        <v>440.4468609999999</v>
      </c>
      <c r="G30" s="25">
        <v>892</v>
      </c>
      <c r="H30" s="21">
        <v>2694</v>
      </c>
      <c r="I30" s="21">
        <v>23242</v>
      </c>
      <c r="J30" s="21">
        <v>58504</v>
      </c>
      <c r="K30" s="21">
        <v>1885.8</v>
      </c>
      <c r="L30" s="21">
        <v>13945.2</v>
      </c>
      <c r="M30" s="21">
        <v>40952.800000000003</v>
      </c>
    </row>
    <row r="31" spans="1:13" ht="16.8" x14ac:dyDescent="0.3">
      <c r="A31" s="21">
        <v>26</v>
      </c>
      <c r="B31" s="22" t="s">
        <v>12</v>
      </c>
      <c r="C31" s="23" t="s">
        <v>38</v>
      </c>
      <c r="D31" s="24">
        <v>1300</v>
      </c>
      <c r="E31" s="25">
        <v>2114.4069439999998</v>
      </c>
      <c r="F31" s="25">
        <v>373.74987599999986</v>
      </c>
      <c r="G31" s="25">
        <v>1740.657068</v>
      </c>
      <c r="H31" s="21">
        <v>8215</v>
      </c>
      <c r="I31" s="21">
        <v>5625</v>
      </c>
      <c r="J31" s="21">
        <v>66224</v>
      </c>
      <c r="K31" s="21">
        <v>4929</v>
      </c>
      <c r="L31" s="21">
        <v>2812.5</v>
      </c>
      <c r="M31" s="21">
        <v>39734.400000000001</v>
      </c>
    </row>
    <row r="32" spans="1:13" ht="16.8" x14ac:dyDescent="0.3">
      <c r="A32" s="21">
        <v>27</v>
      </c>
      <c r="B32" s="22" t="s">
        <v>12</v>
      </c>
      <c r="C32" s="23" t="s">
        <v>39</v>
      </c>
      <c r="D32" s="24">
        <v>1058</v>
      </c>
      <c r="E32" s="25">
        <v>1835.582846</v>
      </c>
      <c r="F32" s="25">
        <v>427.58284600000002</v>
      </c>
      <c r="G32" s="25">
        <v>1408</v>
      </c>
      <c r="H32" s="21">
        <v>1598</v>
      </c>
      <c r="I32" s="21">
        <v>24374</v>
      </c>
      <c r="J32" s="26">
        <v>0</v>
      </c>
      <c r="K32" s="21">
        <v>1278.4000000000001</v>
      </c>
      <c r="L32" s="21">
        <v>17061.8</v>
      </c>
      <c r="M32" s="26">
        <v>0</v>
      </c>
    </row>
    <row r="33" spans="1:13" ht="16.8" x14ac:dyDescent="0.3">
      <c r="A33" s="21">
        <v>28</v>
      </c>
      <c r="B33" s="22" t="s">
        <v>12</v>
      </c>
      <c r="C33" s="23" t="s">
        <v>40</v>
      </c>
      <c r="D33" s="24">
        <v>1877</v>
      </c>
      <c r="E33" s="25">
        <v>2971.839019</v>
      </c>
      <c r="F33" s="25">
        <v>916.83901900000001</v>
      </c>
      <c r="G33" s="25">
        <v>2055</v>
      </c>
      <c r="H33" s="21">
        <v>1164</v>
      </c>
      <c r="I33" s="21">
        <v>44215</v>
      </c>
      <c r="J33" s="21">
        <v>128810</v>
      </c>
      <c r="K33" s="21">
        <v>814.8</v>
      </c>
      <c r="L33" s="21">
        <v>26529</v>
      </c>
      <c r="M33" s="21">
        <v>77286</v>
      </c>
    </row>
    <row r="34" spans="1:13" ht="16.8" x14ac:dyDescent="0.3">
      <c r="A34" s="21">
        <v>29</v>
      </c>
      <c r="B34" s="22" t="s">
        <v>12</v>
      </c>
      <c r="C34" s="23" t="s">
        <v>41</v>
      </c>
      <c r="D34" s="24">
        <v>2743</v>
      </c>
      <c r="E34" s="25">
        <v>2876.011231</v>
      </c>
      <c r="F34" s="25">
        <v>847.01123099999995</v>
      </c>
      <c r="G34" s="25">
        <v>2029</v>
      </c>
      <c r="H34" s="21">
        <v>12985</v>
      </c>
      <c r="I34" s="21">
        <v>22000</v>
      </c>
      <c r="J34" s="21">
        <v>28559</v>
      </c>
      <c r="K34" s="21">
        <v>10388</v>
      </c>
      <c r="L34" s="21">
        <v>15400</v>
      </c>
      <c r="M34" s="21">
        <v>21419.25</v>
      </c>
    </row>
    <row r="35" spans="1:13" ht="16.8" x14ac:dyDescent="0.3">
      <c r="A35" s="21">
        <v>30</v>
      </c>
      <c r="B35" s="22" t="s">
        <v>12</v>
      </c>
      <c r="C35" s="23" t="s">
        <v>42</v>
      </c>
      <c r="D35" s="24">
        <v>1340</v>
      </c>
      <c r="E35" s="25">
        <v>1829.703301</v>
      </c>
      <c r="F35" s="25">
        <v>590.70330100000001</v>
      </c>
      <c r="G35" s="25">
        <v>1239</v>
      </c>
      <c r="H35" s="21">
        <v>4200</v>
      </c>
      <c r="I35" s="21">
        <v>14500</v>
      </c>
      <c r="J35" s="21">
        <v>18000</v>
      </c>
      <c r="K35" s="21">
        <v>2520</v>
      </c>
      <c r="L35" s="21">
        <v>7250</v>
      </c>
      <c r="M35" s="21">
        <v>10800</v>
      </c>
    </row>
    <row r="36" spans="1:13" ht="16.8" x14ac:dyDescent="0.3">
      <c r="A36" s="21">
        <v>31</v>
      </c>
      <c r="B36" s="22" t="s">
        <v>12</v>
      </c>
      <c r="C36" s="23" t="s">
        <v>43</v>
      </c>
      <c r="D36" s="24">
        <v>1232</v>
      </c>
      <c r="E36" s="25">
        <v>1310.8304639999999</v>
      </c>
      <c r="F36" s="25">
        <v>124.83046399999989</v>
      </c>
      <c r="G36" s="25">
        <v>1186</v>
      </c>
      <c r="H36" s="21">
        <v>7500</v>
      </c>
      <c r="I36" s="21">
        <v>5924</v>
      </c>
      <c r="J36" s="21">
        <v>15137</v>
      </c>
      <c r="K36" s="21">
        <v>5250</v>
      </c>
      <c r="L36" s="21">
        <v>4146.8</v>
      </c>
      <c r="M36" s="21">
        <v>11352.75</v>
      </c>
    </row>
    <row r="37" spans="1:13" ht="16.8" x14ac:dyDescent="0.3">
      <c r="A37" s="21">
        <v>32</v>
      </c>
      <c r="B37" s="22" t="s">
        <v>12</v>
      </c>
      <c r="C37" s="23" t="s">
        <v>44</v>
      </c>
      <c r="D37" s="24">
        <v>1300</v>
      </c>
      <c r="E37" s="25">
        <v>889.071594</v>
      </c>
      <c r="F37" s="25">
        <v>331.071594</v>
      </c>
      <c r="G37" s="25">
        <v>558</v>
      </c>
      <c r="H37" s="21">
        <v>938</v>
      </c>
      <c r="I37" s="21">
        <v>14890</v>
      </c>
      <c r="J37" s="21">
        <v>29000</v>
      </c>
      <c r="K37" s="21">
        <v>703.5</v>
      </c>
      <c r="L37" s="21">
        <v>7445</v>
      </c>
      <c r="M37" s="21">
        <v>21750</v>
      </c>
    </row>
    <row r="38" spans="1:13" ht="16.8" x14ac:dyDescent="0.3">
      <c r="A38" s="21">
        <v>33</v>
      </c>
      <c r="B38" s="22" t="s">
        <v>12</v>
      </c>
      <c r="C38" s="23" t="s">
        <v>45</v>
      </c>
      <c r="D38" s="24">
        <v>1550</v>
      </c>
      <c r="E38" s="25">
        <v>1897.5110709999999</v>
      </c>
      <c r="F38" s="25">
        <v>850.5110709999999</v>
      </c>
      <c r="G38" s="25">
        <v>1047</v>
      </c>
      <c r="H38" s="21">
        <v>6088</v>
      </c>
      <c r="I38" s="21">
        <v>21362</v>
      </c>
      <c r="J38" s="21">
        <v>54900</v>
      </c>
      <c r="K38" s="21">
        <v>4870.3999999999996</v>
      </c>
      <c r="L38" s="21">
        <v>14953.4</v>
      </c>
      <c r="M38" s="21">
        <v>41175</v>
      </c>
    </row>
    <row r="39" spans="1:13" ht="16.8" x14ac:dyDescent="0.3">
      <c r="A39" s="21">
        <v>34</v>
      </c>
      <c r="B39" s="22" t="s">
        <v>12</v>
      </c>
      <c r="C39" s="23" t="s">
        <v>46</v>
      </c>
      <c r="D39" s="24">
        <v>2500</v>
      </c>
      <c r="E39" s="25">
        <v>2751.4556120000002</v>
      </c>
      <c r="F39" s="25">
        <v>935.4556120000002</v>
      </c>
      <c r="G39" s="25">
        <v>1816</v>
      </c>
      <c r="H39" s="21">
        <v>35787</v>
      </c>
      <c r="I39" s="21">
        <v>19860</v>
      </c>
      <c r="J39" s="21">
        <v>121405</v>
      </c>
      <c r="K39" s="21">
        <v>25050.9</v>
      </c>
      <c r="L39" s="21">
        <v>9930</v>
      </c>
      <c r="M39" s="21">
        <v>91053.75</v>
      </c>
    </row>
    <row r="40" spans="1:13" ht="16.8" x14ac:dyDescent="0.3">
      <c r="A40" s="21">
        <v>35</v>
      </c>
      <c r="B40" s="22" t="s">
        <v>12</v>
      </c>
      <c r="C40" s="23" t="s">
        <v>47</v>
      </c>
      <c r="D40" s="24">
        <v>1060</v>
      </c>
      <c r="E40" s="25">
        <v>306.51178299999998</v>
      </c>
      <c r="F40" s="25">
        <v>179.51178299999998</v>
      </c>
      <c r="G40" s="25">
        <v>127</v>
      </c>
      <c r="H40" s="21">
        <v>1660</v>
      </c>
      <c r="I40" s="21">
        <v>5245</v>
      </c>
      <c r="J40" s="26">
        <v>0</v>
      </c>
      <c r="K40" s="21">
        <v>1328</v>
      </c>
      <c r="L40" s="21">
        <v>3671.5</v>
      </c>
      <c r="M40" s="26">
        <v>0</v>
      </c>
    </row>
    <row r="41" spans="1:13" ht="16.8" x14ac:dyDescent="0.3">
      <c r="A41" s="27">
        <v>36</v>
      </c>
      <c r="B41" s="28" t="s">
        <v>48</v>
      </c>
      <c r="C41" s="29" t="s">
        <v>49</v>
      </c>
      <c r="D41" s="30"/>
      <c r="E41" s="30"/>
      <c r="F41" s="30"/>
      <c r="G41" s="30"/>
      <c r="H41" s="27"/>
      <c r="I41" s="27"/>
      <c r="J41" s="27"/>
      <c r="K41" s="27"/>
      <c r="L41" s="27"/>
      <c r="M41" s="27"/>
    </row>
    <row r="42" spans="1:13" ht="16.8" x14ac:dyDescent="0.3">
      <c r="A42" s="31" t="s">
        <v>50</v>
      </c>
      <c r="B42" s="32"/>
      <c r="C42" s="33"/>
      <c r="D42" s="34">
        <f>SUM(D6:D41)</f>
        <v>58105</v>
      </c>
      <c r="E42" s="34">
        <f>SUM(E6:E41)</f>
        <v>63852.589633999989</v>
      </c>
      <c r="F42" s="34">
        <f>SUM(F6:F41)</f>
        <v>20320.182235524473</v>
      </c>
      <c r="G42" s="34">
        <f>SUM(G6:G41)</f>
        <v>45222.865942475524</v>
      </c>
      <c r="H42" s="34">
        <f t="shared" ref="H42:M42" si="0">SUM(H6:H41)</f>
        <v>213886</v>
      </c>
      <c r="I42" s="34">
        <f t="shared" si="0"/>
        <v>498747</v>
      </c>
      <c r="J42" s="34">
        <f t="shared" si="0"/>
        <v>1392088</v>
      </c>
      <c r="K42" s="34">
        <f>SUM(K6:K41)</f>
        <v>147684.99999999997</v>
      </c>
      <c r="L42" s="34">
        <f t="shared" si="0"/>
        <v>312871.39999999997</v>
      </c>
      <c r="M42" s="34">
        <f t="shared" si="0"/>
        <v>976464.30000000016</v>
      </c>
    </row>
    <row r="43" spans="1:13" ht="16.8" x14ac:dyDescent="0.3">
      <c r="A43" s="35" t="s">
        <v>51</v>
      </c>
      <c r="B43" s="35"/>
      <c r="C43" s="35"/>
      <c r="D43" s="36"/>
      <c r="E43" s="36"/>
      <c r="F43" s="36"/>
      <c r="G43" s="36"/>
      <c r="H43" s="36"/>
      <c r="I43" s="36"/>
      <c r="J43" s="36"/>
      <c r="K43" s="37">
        <f>((SUM(K42:M42))/(SUM(H42:J42)))</f>
        <v>0.68276066043907968</v>
      </c>
      <c r="L43" s="37"/>
      <c r="M43" s="37"/>
    </row>
    <row r="44" spans="1:13" ht="16.8" x14ac:dyDescent="0.3">
      <c r="A44" s="35" t="s">
        <v>52</v>
      </c>
      <c r="B44" s="35"/>
      <c r="C44" s="35"/>
      <c r="D44" s="36"/>
      <c r="E44" s="36"/>
      <c r="F44" s="36"/>
      <c r="G44" s="36"/>
      <c r="H44" s="36"/>
      <c r="I44" s="36"/>
      <c r="J44" s="36"/>
      <c r="K44" s="37">
        <f>(E42-D42)/D42</f>
        <v>9.8917298580156424E-2</v>
      </c>
      <c r="L44" s="37"/>
      <c r="M44" s="37"/>
    </row>
    <row r="45" spans="1:13" ht="16.8" x14ac:dyDescent="0.3">
      <c r="A45" s="38" t="s">
        <v>53</v>
      </c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14">
    <mergeCell ref="A1:M1"/>
    <mergeCell ref="A42:C42"/>
    <mergeCell ref="A43:C43"/>
    <mergeCell ref="D43:J43"/>
    <mergeCell ref="K43:M43"/>
    <mergeCell ref="A44:C44"/>
    <mergeCell ref="D44:J44"/>
    <mergeCell ref="K44:M44"/>
    <mergeCell ref="A3:A4"/>
    <mergeCell ref="B3:C4"/>
    <mergeCell ref="D3:G3"/>
    <mergeCell ref="H3:J3"/>
    <mergeCell ref="K3:M3"/>
    <mergeCell ref="B5:C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2023-03-14T02:12:03Z</dcterms:created>
  <dcterms:modified xsi:type="dcterms:W3CDTF">2023-03-14T02:14:38Z</dcterms:modified>
</cp:coreProperties>
</file>