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19200" windowHeight="703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H98" i="1"/>
  <c r="A94" i="1"/>
  <c r="A95" i="1" s="1"/>
  <c r="A96" i="1" s="1"/>
  <c r="I91" i="1"/>
  <c r="H91" i="1"/>
  <c r="A88" i="1"/>
  <c r="A89" i="1" s="1"/>
  <c r="I85" i="1"/>
  <c r="H85" i="1"/>
  <c r="A77" i="1"/>
  <c r="A78" i="1" s="1"/>
  <c r="A79" i="1" s="1"/>
  <c r="A80" i="1" s="1"/>
  <c r="A81" i="1" s="1"/>
  <c r="A82" i="1" s="1"/>
  <c r="A83" i="1" s="1"/>
  <c r="A76" i="1"/>
  <c r="I73" i="1"/>
  <c r="H73" i="1"/>
  <c r="A71" i="1"/>
  <c r="I68" i="1"/>
  <c r="H68" i="1"/>
  <c r="A65" i="1"/>
  <c r="A66" i="1" s="1"/>
  <c r="I62" i="1"/>
  <c r="H62" i="1"/>
  <c r="A59" i="1"/>
  <c r="A60" i="1" s="1"/>
  <c r="A58" i="1"/>
  <c r="I55" i="1"/>
  <c r="H55" i="1"/>
  <c r="A49" i="1"/>
  <c r="A50" i="1" s="1"/>
  <c r="A51" i="1" s="1"/>
  <c r="A52" i="1" s="1"/>
  <c r="A53" i="1" s="1"/>
  <c r="A48" i="1"/>
  <c r="A47" i="1"/>
  <c r="I44" i="1"/>
  <c r="H44" i="1"/>
  <c r="A39" i="1"/>
  <c r="A40" i="1" s="1"/>
  <c r="A41" i="1" s="1"/>
  <c r="A42" i="1" s="1"/>
  <c r="I36" i="1"/>
  <c r="H36" i="1"/>
  <c r="I28" i="1"/>
  <c r="H28" i="1"/>
  <c r="I17" i="1"/>
  <c r="H17" i="1"/>
  <c r="I9" i="1"/>
  <c r="I99" i="1" s="1"/>
  <c r="H9" i="1"/>
  <c r="H99" i="1" s="1"/>
  <c r="C5" i="1"/>
</calcChain>
</file>

<file path=xl/sharedStrings.xml><?xml version="1.0" encoding="utf-8"?>
<sst xmlns="http://schemas.openxmlformats.org/spreadsheetml/2006/main" count="335" uniqueCount="229">
  <si>
    <t>Form Setoran PAD Laboratorium Bahan Bangunan TA 2020</t>
  </si>
  <si>
    <t>No</t>
  </si>
  <si>
    <t>No.Bukti</t>
  </si>
  <si>
    <t xml:space="preserve">Tanggal Setor </t>
  </si>
  <si>
    <t>Jenis Pemerikasaan</t>
  </si>
  <si>
    <t>No.Kontrak</t>
  </si>
  <si>
    <t>Tanggal Persetujuan</t>
  </si>
  <si>
    <t>Konsumen</t>
  </si>
  <si>
    <t>Bea PAD (Rp)</t>
  </si>
  <si>
    <t>Jmlh Plnggn</t>
  </si>
  <si>
    <t>Ket.</t>
  </si>
  <si>
    <t>Bulan Januari</t>
  </si>
  <si>
    <t>2801116</t>
  </si>
  <si>
    <t>Semen, Agregat halus dan kasar, Pasang batu dengan mortar</t>
  </si>
  <si>
    <t>PW.03.01/BPMK/B.2.2/I/2020</t>
  </si>
  <si>
    <t>23/01/2020</t>
  </si>
  <si>
    <t>PT. Aditya Sinar Pratama</t>
  </si>
  <si>
    <t>*</t>
  </si>
  <si>
    <t>3001123</t>
  </si>
  <si>
    <t>30/01/2020</t>
  </si>
  <si>
    <t>PW.03.01/BPMK/B.12.2/I/2020</t>
  </si>
  <si>
    <t>16/01/2020</t>
  </si>
  <si>
    <t>PT.Permata Hijau Barujari</t>
  </si>
  <si>
    <t>Bulan Februari</t>
  </si>
  <si>
    <t>1102129</t>
  </si>
  <si>
    <t>11/02/2020</t>
  </si>
  <si>
    <t>Semen, Agregat Halus &amp; Kasar</t>
  </si>
  <si>
    <t>PW.03.01/BPMK/B.10.5/I/2020</t>
  </si>
  <si>
    <t>08/01/2020</t>
  </si>
  <si>
    <t xml:space="preserve">PT.Seruyan Megajaya </t>
  </si>
  <si>
    <t>1802131</t>
  </si>
  <si>
    <t>18/02/2020</t>
  </si>
  <si>
    <t>PW.03.01/BPMK/B.15.2/II/2020</t>
  </si>
  <si>
    <t>04/02/2020</t>
  </si>
  <si>
    <t>PT. Rangga Ekapratama</t>
  </si>
  <si>
    <t>1802130</t>
  </si>
  <si>
    <t>PW.03.01/BPMK/B.16.1/II/2020</t>
  </si>
  <si>
    <t>05/02/2020</t>
  </si>
  <si>
    <t>PT. Aria Jaya Raya</t>
  </si>
  <si>
    <t>1802132</t>
  </si>
  <si>
    <t>PW.03.01/BPMK/B.16.2/II/2020</t>
  </si>
  <si>
    <t>Bulan Maret</t>
  </si>
  <si>
    <t>0603151</t>
  </si>
  <si>
    <t>06/03/2020</t>
  </si>
  <si>
    <t>Semen, Agregat Halus &amp; Kasar JMD</t>
  </si>
  <si>
    <t>PW.03.01/BPMK/B 26.1/II/2020</t>
  </si>
  <si>
    <t>19/02/2020</t>
  </si>
  <si>
    <t>PT. Bhumi Manamarga</t>
  </si>
  <si>
    <t>0603152</t>
  </si>
  <si>
    <t>Kuat Tekan Beton 15x30,10x20,10x10</t>
  </si>
  <si>
    <t>PW.03.01/BPMK/B 25.1/II/2020</t>
  </si>
  <si>
    <t>PT. ASDP</t>
  </si>
  <si>
    <t>0603153</t>
  </si>
  <si>
    <t>PW.03.01/BPMK/B 27.3/II/2020</t>
  </si>
  <si>
    <t>21/02/2020</t>
  </si>
  <si>
    <t>PT. Wijaya Karya</t>
  </si>
  <si>
    <t>0603154</t>
  </si>
  <si>
    <t xml:space="preserve">Semen, Agregat Halus &amp; Kasar </t>
  </si>
  <si>
    <t>PW.03.01/BPMK/B 27.4 /II/2020</t>
  </si>
  <si>
    <t>PT. Lintas Raya</t>
  </si>
  <si>
    <t>0603155</t>
  </si>
  <si>
    <t>PW.03.01/BPMK/B 29.3 /II/2020</t>
  </si>
  <si>
    <t>27/02/2020</t>
  </si>
  <si>
    <t>PT. Sinar Tunas Karya</t>
  </si>
  <si>
    <t>0603156</t>
  </si>
  <si>
    <t>PW.03.01/BPMK/B 28.6 /II/2020</t>
  </si>
  <si>
    <t>24/02/2020</t>
  </si>
  <si>
    <t>PT. Sinar Emas Samudra</t>
  </si>
  <si>
    <t>2003161</t>
  </si>
  <si>
    <t>20/03/2020</t>
  </si>
  <si>
    <t>PW.03.01/BPMK/B 12.3 /I/2020</t>
  </si>
  <si>
    <t>28/01/2020</t>
  </si>
  <si>
    <t>PT. Nindya Karya</t>
  </si>
  <si>
    <t>2003162</t>
  </si>
  <si>
    <t>PW.03.01/BPMK/B 31.4 /III/2020</t>
  </si>
  <si>
    <t>03/03/2020</t>
  </si>
  <si>
    <t>PT. Hanum Bangun Pratama</t>
  </si>
  <si>
    <t>Bulan April</t>
  </si>
  <si>
    <t>0804174</t>
  </si>
  <si>
    <t>08/04/2020</t>
  </si>
  <si>
    <t>PW.03.01/BPMK/B 34.3 /III/2020</t>
  </si>
  <si>
    <t>11/03/2020</t>
  </si>
  <si>
    <t>PT. Galory Jasa Sarana</t>
  </si>
  <si>
    <t>0804175</t>
  </si>
  <si>
    <t>PW.03.01/BPMK/B 32.5 /III/2020</t>
  </si>
  <si>
    <t>05/03/2020</t>
  </si>
  <si>
    <t>PT. Sanur Jaya Utama</t>
  </si>
  <si>
    <t>0804176</t>
  </si>
  <si>
    <t>PW.03.01/BPMK/B 31.3 /III/2020</t>
  </si>
  <si>
    <t>PT. Sinar Tunas Karya Utama</t>
  </si>
  <si>
    <t>0804177</t>
  </si>
  <si>
    <t>PW.03.01/BPMK/B 32.6 /III/2020</t>
  </si>
  <si>
    <t>PT. Rangga Eka Pratama</t>
  </si>
  <si>
    <t>0804178</t>
  </si>
  <si>
    <t>PW.03.01/BPMK/B 32.7 /III/2020</t>
  </si>
  <si>
    <t>Bulan Mei</t>
  </si>
  <si>
    <t>0605204</t>
  </si>
  <si>
    <t>Pengujian M&lt;aterial</t>
  </si>
  <si>
    <t>PW.03.01/BPMK/B 35.5 /III/2020</t>
  </si>
  <si>
    <t>Tgl.17/03/2020</t>
  </si>
  <si>
    <t>PT.Nindya Sarana KSO</t>
  </si>
  <si>
    <t>0605201</t>
  </si>
  <si>
    <t>PW.03.01/BPMK/B 38.2 /III/2020</t>
  </si>
  <si>
    <t>Tgl,24/03/2020</t>
  </si>
  <si>
    <t>PT.Tistha Karya</t>
  </si>
  <si>
    <t>0605205</t>
  </si>
  <si>
    <t>PW.03.01/BPMK/B 39.1 /IV/2020</t>
  </si>
  <si>
    <t>Tgl,02/04/2020</t>
  </si>
  <si>
    <t>PT.Ninya Karya Persero</t>
  </si>
  <si>
    <t>0605202</t>
  </si>
  <si>
    <t>PW.03.01/BPMK/B 41.3 /IV/2020</t>
  </si>
  <si>
    <t>Tgl,15/04/2020</t>
  </si>
  <si>
    <t>PT.Putra Lintas Praya</t>
  </si>
  <si>
    <t>0605203</t>
  </si>
  <si>
    <t>PW.03.01/BPMK/B 41.4 /IV/2020</t>
  </si>
  <si>
    <t>Tgl,16/04/2020</t>
  </si>
  <si>
    <t>PT.Wijaya Karya Nusantara</t>
  </si>
  <si>
    <t>Bulan Juni</t>
  </si>
  <si>
    <t>0406223</t>
  </si>
  <si>
    <t>Pengujian Material</t>
  </si>
  <si>
    <t>PW.03.01/BPMK/B 42.4 /IV/2020</t>
  </si>
  <si>
    <t>Tgl.21/04/2020</t>
  </si>
  <si>
    <t>CV.Satria Karya</t>
  </si>
  <si>
    <t>0406222</t>
  </si>
  <si>
    <t>PW.03.01/BPMK/B 44.1 /IV/2020</t>
  </si>
  <si>
    <t>Tgl,28/04/2020</t>
  </si>
  <si>
    <t>PT.Selosari. PTRangga Ekapratama</t>
  </si>
  <si>
    <t>0406221</t>
  </si>
  <si>
    <t>PT.Nindya Karya Persero</t>
  </si>
  <si>
    <t>0406220</t>
  </si>
  <si>
    <t>PW.03.01/BPMK/B 44.2 /IV/2020</t>
  </si>
  <si>
    <t>PT.Nindya -Bahagia Bangun Nusa</t>
  </si>
  <si>
    <t>PW.03.01/BPMK/B 51.9 /VI/2020</t>
  </si>
  <si>
    <t>Tgl,11/05/2020</t>
  </si>
  <si>
    <t>PT.Citra Nusra Persada</t>
  </si>
  <si>
    <t>PW.03.01/BPMK/B 51.7 /VI/2020</t>
  </si>
  <si>
    <t>Tgl,04/05/2020</t>
  </si>
  <si>
    <t>PT.Nindya Tobang Artha</t>
  </si>
  <si>
    <t>PW.03.01/BPMK/B 51.8 /VI/2020</t>
  </si>
  <si>
    <t>CV.Mahkota Indah</t>
  </si>
  <si>
    <t>PW.03.01/BPMK/B 51.10 /VI/2020</t>
  </si>
  <si>
    <t>PT. Budi Mas</t>
  </si>
  <si>
    <t>Bulan Juli</t>
  </si>
  <si>
    <t>0207257</t>
  </si>
  <si>
    <t>PW.03.01/BPMK/B 43.2 /IV/2020</t>
  </si>
  <si>
    <t>Tgl.23/04/2020</t>
  </si>
  <si>
    <t>CV.Sarina Jaya</t>
  </si>
  <si>
    <t>0207258</t>
  </si>
  <si>
    <t>PW.03.01/BPMK/B 43.3 /IV/2020</t>
  </si>
  <si>
    <t>Tgl,23/04/2020</t>
  </si>
  <si>
    <t>CV.Poetra Jasa</t>
  </si>
  <si>
    <t>0207260</t>
  </si>
  <si>
    <t>PW.03.01/BPMK/B 43.4 /IV/2020</t>
  </si>
  <si>
    <t>CV.Djarum Jaya</t>
  </si>
  <si>
    <t>0207261</t>
  </si>
  <si>
    <t>PW.03.01/BPMK/B 48.8 /V/2020</t>
  </si>
  <si>
    <t>CV.Sinar Jaya</t>
  </si>
  <si>
    <t>Bulan Agustus</t>
  </si>
  <si>
    <t>0508325</t>
  </si>
  <si>
    <t>PW.03.01/BPMK/B 40.5 /IV/2020</t>
  </si>
  <si>
    <t>Tgl.06/04/2020</t>
  </si>
  <si>
    <t>PT.Mari Bangun Persada</t>
  </si>
  <si>
    <t>0508326</t>
  </si>
  <si>
    <t>PW.03.01/BPMK/B 51.6 /VI/2020</t>
  </si>
  <si>
    <t>Tgl,16/06/2020</t>
  </si>
  <si>
    <t>CV.Putri Tunggal</t>
  </si>
  <si>
    <t>0508327</t>
  </si>
  <si>
    <t>PW.03.01/BPMK/B 65.1 /VII/2020</t>
  </si>
  <si>
    <t>Tgl,15/07/2020</t>
  </si>
  <si>
    <t>PT.Prawira Mas Puri Prima</t>
  </si>
  <si>
    <t>Bulan September</t>
  </si>
  <si>
    <t>0309361</t>
  </si>
  <si>
    <t xml:space="preserve"> Pengujian Material</t>
  </si>
  <si>
    <t>PW.03.01/BPMK/B 72.1 /VIII/2020</t>
  </si>
  <si>
    <t>Tgl.06/08/2020</t>
  </si>
  <si>
    <t xml:space="preserve"> PT.Sibawae Angkasa Putra</t>
  </si>
  <si>
    <t>0309362</t>
  </si>
  <si>
    <t>PW.03.01/BPMK/B 61.2 /VII/2020</t>
  </si>
  <si>
    <t>Tgl,07/07/2020</t>
  </si>
  <si>
    <t xml:space="preserve"> PT.Promix Prima Karya</t>
  </si>
  <si>
    <t>Bulan Oktober</t>
  </si>
  <si>
    <t>PW.03.01/BPMK/B 86.1 /IX/2020</t>
  </si>
  <si>
    <t>Tgl.15/09/2020</t>
  </si>
  <si>
    <t>PT.Nindya Sacna,KSO</t>
  </si>
  <si>
    <t>PW.03.01/BPMK/B 89.3 /IX/2020</t>
  </si>
  <si>
    <t>Tgl,18/09/2020</t>
  </si>
  <si>
    <t>PT.Hutama - Bangunan, KSO</t>
  </si>
  <si>
    <t>PW.03.01/BPMK/B 88.1 /IX/2020</t>
  </si>
  <si>
    <t>Tgl,24/09/2020</t>
  </si>
  <si>
    <t>PT.Sanur Jaya Utama</t>
  </si>
  <si>
    <t>PW.03.01/BPMK/B 87.1 /IX/2020</t>
  </si>
  <si>
    <t>Tgl,17/09/2020</t>
  </si>
  <si>
    <t>PT.Selosari</t>
  </si>
  <si>
    <t>PW.03.01/BPMK/B 82.2 /IX/2020</t>
  </si>
  <si>
    <t>PT.Brantas Abipraya/PT.Hutama Karya</t>
  </si>
  <si>
    <t>PW.03.01/BPMK/B 81.1 /VII/2020</t>
  </si>
  <si>
    <t>Tgl,19/08/2020</t>
  </si>
  <si>
    <t>PT.Dunia Mas/PT.Harapan Putra,KSO</t>
  </si>
  <si>
    <t>PW.03.01/BPMK/B 91.1. /X/2020</t>
  </si>
  <si>
    <t>Tgl,15/10/2020</t>
  </si>
  <si>
    <t>PT.Nindya - Lestari KSO</t>
  </si>
  <si>
    <t>PW.03.01/BPMK/B 45.5 /V/2020</t>
  </si>
  <si>
    <t>CV.Nabila Sejati</t>
  </si>
  <si>
    <t>PW.03.01/BPMK/B 77.2 /VII/2020</t>
  </si>
  <si>
    <t>CV.Golden Mas</t>
  </si>
  <si>
    <t>Bulan November</t>
  </si>
  <si>
    <t>PW.03.01/BPMK/B 91.2 /X/2020</t>
  </si>
  <si>
    <t>Tgl.15/10/2020</t>
  </si>
  <si>
    <t>PT.Nindya-Bumi Agung KSO</t>
  </si>
  <si>
    <t>PW.03.01/BPMK/B 95.2 /XI/2020</t>
  </si>
  <si>
    <t>Tgl,17/11/2020</t>
  </si>
  <si>
    <t>PT.Hutama Karya</t>
  </si>
  <si>
    <t>PW.03.01/BPMK/B 92.2 /X/2020</t>
  </si>
  <si>
    <t>Tgl,12/10/2020</t>
  </si>
  <si>
    <t>PT.Mari Bangun Nusantara</t>
  </si>
  <si>
    <t>Bulan Desember</t>
  </si>
  <si>
    <t>PW.03.01/BPMK/B 93.1 /XI/2020</t>
  </si>
  <si>
    <t>Tgl.04/11/2020</t>
  </si>
  <si>
    <t>PT.Adhi-Metro Lestari Utama</t>
  </si>
  <si>
    <t>PW.03.01/BPMK/B 96.1 /XI/2020</t>
  </si>
  <si>
    <t>Tgl,19/11/2020</t>
  </si>
  <si>
    <t>PT.Nindya bumi Agung KSO</t>
  </si>
  <si>
    <t>PW.03.01/BPMK/B 100.1 /XII/2020</t>
  </si>
  <si>
    <t>Tgl,01/12/2020</t>
  </si>
  <si>
    <t>PT.Bayang Bungo</t>
  </si>
  <si>
    <t>PW.03.01/BPMK/B 103.2 /XII/2020</t>
  </si>
  <si>
    <t>Tgl,11/12/2020</t>
  </si>
  <si>
    <t>PT.Karya Tamanusa-Rangga E KSO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</si>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</sst>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15" fontId="3" fillId="0" borderId="11" xfId="0" applyNumberFormat="1" applyFont="1" applyBorder="1" applyAlignment="1">
      <alignment horizontal="center" vertical="center"/>
    </xf>
    <xf numFmtId="15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1" fontId="3" fillId="0" borderId="11" xfId="1" applyFont="1" applyBorder="1"/>
    <xf numFmtId="41" fontId="3" fillId="0" borderId="12" xfId="1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15" fontId="3" fillId="0" borderId="15" xfId="0" applyNumberFormat="1" applyFont="1" applyBorder="1" applyAlignment="1">
      <alignment horizontal="center" vertical="center"/>
    </xf>
    <xf numFmtId="15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1" fontId="3" fillId="0" borderId="16" xfId="1" applyFont="1" applyBorder="1"/>
    <xf numFmtId="41" fontId="3" fillId="0" borderId="17" xfId="1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41" fontId="3" fillId="0" borderId="21" xfId="1" applyFont="1" applyBorder="1"/>
    <xf numFmtId="41" fontId="3" fillId="0" borderId="22" xfId="1" applyFont="1" applyBorder="1" applyAlignment="1">
      <alignment vertical="center"/>
    </xf>
    <xf numFmtId="0" fontId="3" fillId="0" borderId="23" xfId="0" applyFont="1" applyBorder="1"/>
    <xf numFmtId="0" fontId="3" fillId="0" borderId="24" xfId="0" applyFont="1" applyBorder="1" applyAlignment="1">
      <alignment horizontal="center" vertical="center"/>
    </xf>
    <xf numFmtId="15" fontId="3" fillId="0" borderId="25" xfId="0" applyNumberFormat="1" applyFont="1" applyBorder="1" applyAlignment="1">
      <alignment horizontal="center" vertical="center"/>
    </xf>
    <xf numFmtId="15" fontId="3" fillId="0" borderId="25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41" fontId="3" fillId="0" borderId="25" xfId="1" applyFont="1" applyBorder="1"/>
    <xf numFmtId="41" fontId="3" fillId="0" borderId="26" xfId="1" applyFont="1" applyBorder="1" applyAlignment="1">
      <alignment vertical="center"/>
    </xf>
    <xf numFmtId="0" fontId="3" fillId="0" borderId="27" xfId="0" applyFont="1" applyBorder="1"/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41" fontId="3" fillId="0" borderId="29" xfId="1" applyFont="1" applyBorder="1"/>
    <xf numFmtId="41" fontId="3" fillId="0" borderId="29" xfId="1" applyFont="1" applyBorder="1" applyAlignment="1"/>
    <xf numFmtId="0" fontId="3" fillId="0" borderId="30" xfId="0" applyFont="1" applyBorder="1"/>
    <xf numFmtId="0" fontId="3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5" fontId="3" fillId="3" borderId="31" xfId="0" applyNumberFormat="1" applyFont="1" applyFill="1" applyBorder="1" applyAlignment="1">
      <alignment horizontal="center" vertical="center"/>
    </xf>
    <xf numFmtId="15" fontId="3" fillId="3" borderId="31" xfId="0" applyNumberFormat="1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vertical="center"/>
    </xf>
    <xf numFmtId="41" fontId="3" fillId="3" borderId="31" xfId="1" applyFont="1" applyFill="1" applyBorder="1"/>
    <xf numFmtId="41" fontId="3" fillId="3" borderId="31" xfId="1" applyFont="1" applyFill="1" applyBorder="1" applyAlignment="1"/>
    <xf numFmtId="0" fontId="3" fillId="3" borderId="32" xfId="0" applyFont="1" applyFill="1" applyBorder="1"/>
    <xf numFmtId="0" fontId="3" fillId="0" borderId="33" xfId="0" quotePrefix="1" applyFont="1" applyBorder="1" applyAlignment="1">
      <alignment horizontal="center" vertical="center"/>
    </xf>
    <xf numFmtId="15" fontId="3" fillId="0" borderId="11" xfId="0" quotePrefix="1" applyNumberFormat="1" applyFont="1" applyBorder="1" applyAlignment="1">
      <alignment horizontal="center" vertical="center"/>
    </xf>
    <xf numFmtId="15" fontId="3" fillId="0" borderId="15" xfId="0" applyNumberFormat="1" applyFont="1" applyBorder="1" applyAlignment="1">
      <alignment horizontal="left" vertical="center"/>
    </xf>
    <xf numFmtId="0" fontId="3" fillId="0" borderId="34" xfId="0" quotePrefix="1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4" fontId="3" fillId="0" borderId="16" xfId="0" quotePrefix="1" applyNumberFormat="1" applyFont="1" applyBorder="1" applyAlignment="1">
      <alignment horizontal="center" vertical="center"/>
    </xf>
    <xf numFmtId="0" fontId="3" fillId="0" borderId="35" xfId="0" applyFont="1" applyBorder="1"/>
    <xf numFmtId="0" fontId="3" fillId="0" borderId="16" xfId="0" quotePrefix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5" fontId="3" fillId="0" borderId="3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1" fontId="4" fillId="0" borderId="29" xfId="1" applyFont="1" applyBorder="1"/>
    <xf numFmtId="0" fontId="4" fillId="0" borderId="31" xfId="0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41" fontId="3" fillId="0" borderId="31" xfId="1" applyFont="1" applyBorder="1"/>
    <xf numFmtId="41" fontId="3" fillId="0" borderId="31" xfId="1" applyFont="1" applyBorder="1" applyAlignment="1"/>
    <xf numFmtId="0" fontId="3" fillId="0" borderId="32" xfId="0" applyFont="1" applyBorder="1"/>
    <xf numFmtId="0" fontId="4" fillId="0" borderId="11" xfId="0" applyFont="1" applyBorder="1" applyAlignment="1">
      <alignment vertical="center"/>
    </xf>
    <xf numFmtId="15" fontId="3" fillId="0" borderId="15" xfId="0" quotePrefix="1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1" fontId="3" fillId="0" borderId="15" xfId="1" applyFont="1" applyBorder="1"/>
    <xf numFmtId="41" fontId="3" fillId="0" borderId="37" xfId="1" applyFont="1" applyBorder="1" applyAlignment="1"/>
    <xf numFmtId="0" fontId="4" fillId="0" borderId="25" xfId="0" applyFont="1" applyBorder="1" applyAlignment="1">
      <alignment vertical="center" wrapText="1"/>
    </xf>
    <xf numFmtId="41" fontId="3" fillId="0" borderId="15" xfId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25" xfId="1" applyFont="1" applyBorder="1" applyAlignment="1"/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5" fontId="3" fillId="0" borderId="40" xfId="0" applyNumberFormat="1" applyFont="1" applyBorder="1" applyAlignment="1">
      <alignment horizontal="center" vertical="center"/>
    </xf>
    <xf numFmtId="15" fontId="3" fillId="0" borderId="40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41" fontId="4" fillId="0" borderId="40" xfId="1" applyFont="1" applyBorder="1"/>
    <xf numFmtId="41" fontId="3" fillId="0" borderId="40" xfId="1" applyFont="1" applyBorder="1" applyAlignment="1"/>
    <xf numFmtId="0" fontId="3" fillId="0" borderId="41" xfId="0" applyFont="1" applyBorder="1"/>
    <xf numFmtId="15" fontId="3" fillId="0" borderId="16" xfId="0" applyNumberFormat="1" applyFont="1" applyBorder="1" applyAlignment="1">
      <alignment horizontal="left" vertical="center"/>
    </xf>
    <xf numFmtId="0" fontId="3" fillId="0" borderId="42" xfId="0" quotePrefix="1" applyFont="1" applyBorder="1" applyAlignment="1">
      <alignment horizontal="center" vertical="center"/>
    </xf>
    <xf numFmtId="41" fontId="3" fillId="0" borderId="17" xfId="1" applyFont="1" applyBorder="1" applyAlignment="1"/>
    <xf numFmtId="0" fontId="4" fillId="0" borderId="15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41" fontId="3" fillId="0" borderId="22" xfId="1" applyFont="1" applyBorder="1"/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5" fontId="3" fillId="0" borderId="11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41" fontId="3" fillId="0" borderId="17" xfId="1" applyFont="1" applyBorder="1"/>
    <xf numFmtId="0" fontId="3" fillId="0" borderId="43" xfId="0" quotePrefix="1" applyFont="1" applyBorder="1" applyAlignment="1">
      <alignment horizontal="center" vertical="center"/>
    </xf>
    <xf numFmtId="41" fontId="3" fillId="0" borderId="37" xfId="1" applyFont="1" applyBorder="1"/>
    <xf numFmtId="0" fontId="3" fillId="0" borderId="43" xfId="0" applyFont="1" applyBorder="1" applyAlignment="1">
      <alignment horizontal="center" vertical="center"/>
    </xf>
    <xf numFmtId="41" fontId="3" fillId="0" borderId="26" xfId="1" applyFont="1" applyBorder="1"/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41" fontId="3" fillId="0" borderId="45" xfId="1" applyFont="1" applyBorder="1" applyAlignment="1"/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49" xfId="1" applyFont="1" applyBorder="1"/>
    <xf numFmtId="41" fontId="4" fillId="0" borderId="50" xfId="1" applyFont="1" applyBorder="1" applyAlignment="1"/>
    <xf numFmtId="0" fontId="3" fillId="0" borderId="51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716280</xdr:colOff>
      <xdr:row>37</xdr:row>
      <xdr:rowOff>182880</xdr:rowOff>
    </xdr:from>
    <xdr:ext cx="190500" cy="327660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85960" y="68991480"/>
          <a:ext cx="1905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716280</xdr:colOff>
      <xdr:row>38</xdr:row>
      <xdr:rowOff>182880</xdr:rowOff>
    </xdr:from>
    <xdr:ext cx="190500" cy="327660"/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585960" y="69174360"/>
          <a:ext cx="1905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n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28/01/2020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F5" sqref="F5"/>
    </sheetView>
  </sheetViews>
  <sheetFormatPr defaultRowHeight="14.4" x14ac:dyDescent="0.3"/>
  <cols>
    <col min="8" max="8" width="16.77734375" customWidth="1"/>
  </cols>
  <sheetData>
    <row r="1" spans="1:10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8" thickTop="1" thickBot="1" x14ac:dyDescent="0.3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6" t="s">
        <v>7</v>
      </c>
      <c r="H3" s="5" t="s">
        <v>8</v>
      </c>
      <c r="I3" s="7" t="s">
        <v>9</v>
      </c>
      <c r="J3" s="8" t="s">
        <v>10</v>
      </c>
    </row>
    <row r="4" spans="1:10" ht="15.6" x14ac:dyDescent="0.3">
      <c r="A4" s="9" t="s">
        <v>11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40.4" x14ac:dyDescent="0.3">
      <c r="A5" s="12">
        <v>1</v>
      </c>
      <c r="B5" s="13" t="s">
        <v>12</v>
      </c>
      <c r="C5" s="14" t="str">
        <f>[1]Sheet1!C5</f>
        <v>28/01/2020</v>
      </c>
      <c r="D5" s="15" t="s">
        <v>13</v>
      </c>
      <c r="E5" s="16" t="s">
        <v>14</v>
      </c>
      <c r="F5" s="17" t="s">
        <v>15</v>
      </c>
      <c r="G5" s="18" t="s">
        <v>16</v>
      </c>
      <c r="H5" s="19">
        <v>1050000</v>
      </c>
      <c r="I5" s="20">
        <v>1</v>
      </c>
      <c r="J5" s="21" t="s">
        <v>17</v>
      </c>
    </row>
    <row r="6" spans="1:10" ht="140.4" x14ac:dyDescent="0.3">
      <c r="A6" s="22">
        <v>2</v>
      </c>
      <c r="B6" s="23" t="s">
        <v>18</v>
      </c>
      <c r="C6" s="24" t="s">
        <v>19</v>
      </c>
      <c r="D6" s="25" t="s">
        <v>13</v>
      </c>
      <c r="E6" s="16" t="s">
        <v>20</v>
      </c>
      <c r="F6" s="26" t="s">
        <v>21</v>
      </c>
      <c r="G6" s="27" t="s">
        <v>22</v>
      </c>
      <c r="H6" s="28">
        <v>1200000</v>
      </c>
      <c r="I6" s="29">
        <v>1</v>
      </c>
      <c r="J6" s="30" t="s">
        <v>17</v>
      </c>
    </row>
    <row r="7" spans="1:10" ht="15.6" x14ac:dyDescent="0.3">
      <c r="A7" s="31"/>
      <c r="B7" s="32"/>
      <c r="C7" s="33"/>
      <c r="D7" s="34"/>
      <c r="E7" s="35"/>
      <c r="F7" s="35"/>
      <c r="G7" s="36"/>
      <c r="H7" s="37"/>
      <c r="I7" s="38"/>
      <c r="J7" s="39"/>
    </row>
    <row r="8" spans="1:10" ht="15.6" x14ac:dyDescent="0.3">
      <c r="A8" s="31"/>
      <c r="B8" s="40"/>
      <c r="C8" s="41"/>
      <c r="D8" s="42"/>
      <c r="E8" s="43"/>
      <c r="F8" s="43"/>
      <c r="G8" s="44"/>
      <c r="H8" s="45"/>
      <c r="I8" s="46"/>
      <c r="J8" s="47"/>
    </row>
    <row r="9" spans="1:10" ht="15.6" x14ac:dyDescent="0.3">
      <c r="A9" s="48"/>
      <c r="B9" s="49"/>
      <c r="C9" s="50"/>
      <c r="D9" s="51"/>
      <c r="E9" s="52"/>
      <c r="F9" s="52"/>
      <c r="G9" s="53"/>
      <c r="H9" s="54">
        <f>SUM(H5:H8)</f>
        <v>2250000</v>
      </c>
      <c r="I9" s="55">
        <f>SUM(I5:I8)</f>
        <v>2</v>
      </c>
      <c r="J9" s="56"/>
    </row>
    <row r="10" spans="1:10" ht="15.6" x14ac:dyDescent="0.3">
      <c r="A10" s="57"/>
      <c r="B10" s="58" t="s">
        <v>23</v>
      </c>
      <c r="C10" s="59"/>
      <c r="D10" s="60"/>
      <c r="E10" s="61"/>
      <c r="F10" s="61"/>
      <c r="G10" s="62"/>
      <c r="H10" s="63"/>
      <c r="I10" s="64"/>
      <c r="J10" s="65"/>
    </row>
    <row r="11" spans="1:10" ht="15.6" x14ac:dyDescent="0.3">
      <c r="A11" s="22">
        <v>1</v>
      </c>
      <c r="B11" s="66" t="s">
        <v>24</v>
      </c>
      <c r="C11" s="67" t="s">
        <v>25</v>
      </c>
      <c r="D11" s="68" t="s">
        <v>26</v>
      </c>
      <c r="E11" s="16" t="s">
        <v>27</v>
      </c>
      <c r="F11" s="13" t="s">
        <v>28</v>
      </c>
      <c r="G11" s="18" t="s">
        <v>29</v>
      </c>
      <c r="H11" s="19">
        <v>1000000</v>
      </c>
      <c r="I11" s="20">
        <v>1</v>
      </c>
      <c r="J11" s="21" t="s">
        <v>17</v>
      </c>
    </row>
    <row r="12" spans="1:10" ht="15.6" x14ac:dyDescent="0.3">
      <c r="A12" s="31">
        <v>2</v>
      </c>
      <c r="B12" s="69" t="s">
        <v>30</v>
      </c>
      <c r="C12" s="70" t="s">
        <v>31</v>
      </c>
      <c r="D12" s="68" t="s">
        <v>26</v>
      </c>
      <c r="E12" s="71" t="s">
        <v>32</v>
      </c>
      <c r="F12" s="72" t="s">
        <v>33</v>
      </c>
      <c r="G12" s="27" t="s">
        <v>34</v>
      </c>
      <c r="H12" s="28">
        <v>1200000</v>
      </c>
      <c r="I12" s="29">
        <v>1</v>
      </c>
      <c r="J12" s="73" t="s">
        <v>17</v>
      </c>
    </row>
    <row r="13" spans="1:10" ht="15.6" x14ac:dyDescent="0.3">
      <c r="A13" s="31">
        <v>3</v>
      </c>
      <c r="B13" s="69" t="s">
        <v>35</v>
      </c>
      <c r="C13" s="70" t="s">
        <v>31</v>
      </c>
      <c r="D13" s="68" t="s">
        <v>26</v>
      </c>
      <c r="E13" s="71" t="s">
        <v>36</v>
      </c>
      <c r="F13" s="74" t="s">
        <v>37</v>
      </c>
      <c r="G13" s="27" t="s">
        <v>38</v>
      </c>
      <c r="H13" s="28">
        <v>1200000</v>
      </c>
      <c r="I13" s="29">
        <v>1</v>
      </c>
      <c r="J13" s="73" t="s">
        <v>17</v>
      </c>
    </row>
    <row r="14" spans="1:10" ht="15.6" x14ac:dyDescent="0.3">
      <c r="A14" s="31">
        <v>4</v>
      </c>
      <c r="B14" s="69" t="s">
        <v>39</v>
      </c>
      <c r="C14" s="70" t="s">
        <v>31</v>
      </c>
      <c r="D14" s="68" t="s">
        <v>26</v>
      </c>
      <c r="E14" s="71" t="s">
        <v>40</v>
      </c>
      <c r="F14" s="74" t="s">
        <v>37</v>
      </c>
      <c r="G14" s="27" t="s">
        <v>38</v>
      </c>
      <c r="H14" s="28">
        <v>1200000</v>
      </c>
      <c r="I14" s="29">
        <v>1</v>
      </c>
      <c r="J14" s="73" t="s">
        <v>17</v>
      </c>
    </row>
    <row r="15" spans="1:10" ht="15.6" x14ac:dyDescent="0.3">
      <c r="A15" s="31"/>
      <c r="B15" s="75"/>
      <c r="C15" s="70"/>
      <c r="D15" s="68"/>
      <c r="E15" s="71"/>
      <c r="F15" s="76"/>
      <c r="G15" s="27"/>
      <c r="H15" s="28"/>
      <c r="I15" s="29"/>
      <c r="J15" s="73"/>
    </row>
    <row r="16" spans="1:10" ht="15.6" x14ac:dyDescent="0.3">
      <c r="A16" s="31"/>
      <c r="B16" s="75"/>
      <c r="C16" s="70"/>
      <c r="D16" s="77"/>
      <c r="E16" s="78"/>
      <c r="F16" s="26"/>
      <c r="G16" s="27"/>
      <c r="H16" s="28"/>
      <c r="I16" s="29"/>
      <c r="J16" s="73"/>
    </row>
    <row r="17" spans="1:10" ht="15.6" x14ac:dyDescent="0.3">
      <c r="A17" s="48"/>
      <c r="B17" s="49"/>
      <c r="C17" s="50"/>
      <c r="D17" s="51"/>
      <c r="E17" s="52"/>
      <c r="F17" s="52"/>
      <c r="G17" s="53"/>
      <c r="H17" s="79">
        <f>SUM(H11:H16)</f>
        <v>4600000</v>
      </c>
      <c r="I17" s="55">
        <f>SUM(I11:I16)</f>
        <v>4</v>
      </c>
      <c r="J17" s="56"/>
    </row>
    <row r="18" spans="1:10" ht="15.6" x14ac:dyDescent="0.3">
      <c r="A18" s="48"/>
      <c r="B18" s="80" t="s">
        <v>41</v>
      </c>
      <c r="C18" s="81"/>
      <c r="D18" s="82"/>
      <c r="E18" s="83"/>
      <c r="F18" s="83"/>
      <c r="G18" s="84"/>
      <c r="H18" s="85"/>
      <c r="I18" s="86"/>
      <c r="J18" s="87"/>
    </row>
    <row r="19" spans="1:10" ht="15.6" x14ac:dyDescent="0.3">
      <c r="A19" s="22">
        <v>1</v>
      </c>
      <c r="B19" s="13" t="s">
        <v>42</v>
      </c>
      <c r="C19" s="67" t="s">
        <v>43</v>
      </c>
      <c r="D19" s="68" t="s">
        <v>44</v>
      </c>
      <c r="E19" s="71" t="s">
        <v>45</v>
      </c>
      <c r="F19" s="17" t="s">
        <v>46</v>
      </c>
      <c r="G19" s="88" t="s">
        <v>47</v>
      </c>
      <c r="H19" s="19">
        <v>1200000</v>
      </c>
      <c r="I19" s="20">
        <v>1</v>
      </c>
      <c r="J19" s="21" t="s">
        <v>17</v>
      </c>
    </row>
    <row r="20" spans="1:10" ht="15.6" x14ac:dyDescent="0.3">
      <c r="A20" s="31">
        <v>2</v>
      </c>
      <c r="B20" s="23" t="s">
        <v>48</v>
      </c>
      <c r="C20" s="89" t="s">
        <v>43</v>
      </c>
      <c r="D20" s="68" t="s">
        <v>49</v>
      </c>
      <c r="E20" s="71" t="s">
        <v>50</v>
      </c>
      <c r="F20" s="26" t="s">
        <v>31</v>
      </c>
      <c r="G20" s="90" t="s">
        <v>51</v>
      </c>
      <c r="H20" s="91">
        <v>350000</v>
      </c>
      <c r="I20" s="92">
        <v>1</v>
      </c>
      <c r="J20" s="73" t="s">
        <v>17</v>
      </c>
    </row>
    <row r="21" spans="1:10" ht="15.6" x14ac:dyDescent="0.3">
      <c r="A21" s="31">
        <v>3</v>
      </c>
      <c r="B21" s="23" t="s">
        <v>52</v>
      </c>
      <c r="C21" s="89" t="s">
        <v>43</v>
      </c>
      <c r="D21" s="68" t="s">
        <v>44</v>
      </c>
      <c r="E21" s="71" t="s">
        <v>53</v>
      </c>
      <c r="F21" s="26" t="s">
        <v>54</v>
      </c>
      <c r="G21" s="90" t="s">
        <v>55</v>
      </c>
      <c r="H21" s="91">
        <v>1050000</v>
      </c>
      <c r="I21" s="92">
        <v>1</v>
      </c>
      <c r="J21" s="73" t="s">
        <v>17</v>
      </c>
    </row>
    <row r="22" spans="1:10" ht="15.6" x14ac:dyDescent="0.3">
      <c r="A22" s="31">
        <v>4</v>
      </c>
      <c r="B22" s="23" t="s">
        <v>56</v>
      </c>
      <c r="C22" s="89" t="s">
        <v>43</v>
      </c>
      <c r="D22" s="68" t="s">
        <v>57</v>
      </c>
      <c r="E22" s="71" t="s">
        <v>58</v>
      </c>
      <c r="F22" s="26" t="s">
        <v>54</v>
      </c>
      <c r="G22" s="90" t="s">
        <v>59</v>
      </c>
      <c r="H22" s="91">
        <v>1250000</v>
      </c>
      <c r="I22" s="92">
        <v>1</v>
      </c>
      <c r="J22" s="73" t="s">
        <v>17</v>
      </c>
    </row>
    <row r="23" spans="1:10" ht="15.6" x14ac:dyDescent="0.3">
      <c r="A23" s="31">
        <v>5</v>
      </c>
      <c r="B23" s="23" t="s">
        <v>60</v>
      </c>
      <c r="C23" s="89" t="s">
        <v>43</v>
      </c>
      <c r="D23" s="68" t="s">
        <v>44</v>
      </c>
      <c r="E23" s="71" t="s">
        <v>61</v>
      </c>
      <c r="F23" s="26" t="s">
        <v>62</v>
      </c>
      <c r="G23" s="90" t="s">
        <v>63</v>
      </c>
      <c r="H23" s="91">
        <v>1200000</v>
      </c>
      <c r="I23" s="92">
        <v>1</v>
      </c>
      <c r="J23" s="73" t="s">
        <v>17</v>
      </c>
    </row>
    <row r="24" spans="1:10" ht="15.6" x14ac:dyDescent="0.3">
      <c r="A24" s="31">
        <v>6</v>
      </c>
      <c r="B24" s="23" t="s">
        <v>64</v>
      </c>
      <c r="C24" s="89" t="s">
        <v>43</v>
      </c>
      <c r="D24" s="68" t="s">
        <v>44</v>
      </c>
      <c r="E24" s="71" t="s">
        <v>65</v>
      </c>
      <c r="F24" s="26" t="s">
        <v>66</v>
      </c>
      <c r="G24" s="90" t="s">
        <v>67</v>
      </c>
      <c r="H24" s="91">
        <v>1250000</v>
      </c>
      <c r="I24" s="92">
        <v>1</v>
      </c>
      <c r="J24" s="73" t="s">
        <v>17</v>
      </c>
    </row>
    <row r="25" spans="1:10" ht="15.6" x14ac:dyDescent="0.3">
      <c r="A25" s="31">
        <v>7</v>
      </c>
      <c r="B25" s="69" t="s">
        <v>68</v>
      </c>
      <c r="C25" s="70" t="s">
        <v>69</v>
      </c>
      <c r="D25" s="68" t="s">
        <v>44</v>
      </c>
      <c r="E25" s="71" t="s">
        <v>70</v>
      </c>
      <c r="F25" s="26" t="s">
        <v>71</v>
      </c>
      <c r="G25" s="90" t="s">
        <v>72</v>
      </c>
      <c r="H25" s="91">
        <v>1200000</v>
      </c>
      <c r="I25" s="92">
        <v>1</v>
      </c>
      <c r="J25" s="73" t="s">
        <v>17</v>
      </c>
    </row>
    <row r="26" spans="1:10" ht="78" x14ac:dyDescent="0.3">
      <c r="A26" s="31">
        <v>8</v>
      </c>
      <c r="B26" s="69" t="s">
        <v>73</v>
      </c>
      <c r="C26" s="70" t="s">
        <v>69</v>
      </c>
      <c r="D26" s="68" t="s">
        <v>44</v>
      </c>
      <c r="E26" s="71" t="s">
        <v>74</v>
      </c>
      <c r="F26" s="74" t="s">
        <v>75</v>
      </c>
      <c r="G26" s="93" t="s">
        <v>76</v>
      </c>
      <c r="H26" s="94">
        <v>1250000</v>
      </c>
      <c r="I26" s="92">
        <v>1</v>
      </c>
      <c r="J26" s="73" t="s">
        <v>17</v>
      </c>
    </row>
    <row r="27" spans="1:10" ht="15.6" x14ac:dyDescent="0.3">
      <c r="A27" s="95"/>
      <c r="B27" s="96"/>
      <c r="C27" s="41"/>
      <c r="D27" s="68"/>
      <c r="E27" s="78"/>
      <c r="F27" s="26"/>
      <c r="G27" s="44"/>
      <c r="H27" s="45"/>
      <c r="I27" s="97"/>
      <c r="J27" s="47"/>
    </row>
    <row r="28" spans="1:10" ht="15.6" x14ac:dyDescent="0.3">
      <c r="A28" s="98"/>
      <c r="B28" s="99"/>
      <c r="C28" s="100"/>
      <c r="D28" s="101"/>
      <c r="E28" s="102"/>
      <c r="F28" s="102"/>
      <c r="G28" s="103"/>
      <c r="H28" s="104">
        <f>SUM(H19:H27)</f>
        <v>8750000</v>
      </c>
      <c r="I28" s="105">
        <f>SUM(I19:I27)</f>
        <v>8</v>
      </c>
      <c r="J28" s="106"/>
    </row>
    <row r="29" spans="1:10" ht="15.6" x14ac:dyDescent="0.3">
      <c r="A29" s="48"/>
      <c r="B29" s="80" t="s">
        <v>77</v>
      </c>
      <c r="C29" s="81"/>
      <c r="D29" s="51"/>
      <c r="E29" s="52"/>
      <c r="F29" s="83"/>
      <c r="G29" s="84"/>
      <c r="H29" s="85"/>
      <c r="I29" s="86"/>
      <c r="J29" s="87"/>
    </row>
    <row r="30" spans="1:10" ht="15.6" x14ac:dyDescent="0.3">
      <c r="A30" s="22">
        <v>1</v>
      </c>
      <c r="B30" s="66" t="s">
        <v>78</v>
      </c>
      <c r="C30" s="67" t="s">
        <v>79</v>
      </c>
      <c r="D30" s="107" t="s">
        <v>44</v>
      </c>
      <c r="E30" s="78" t="s">
        <v>80</v>
      </c>
      <c r="F30" s="108" t="s">
        <v>81</v>
      </c>
      <c r="G30" s="88" t="s">
        <v>82</v>
      </c>
      <c r="H30" s="19">
        <v>1250000</v>
      </c>
      <c r="I30" s="20">
        <v>1</v>
      </c>
      <c r="J30" s="21" t="s">
        <v>17</v>
      </c>
    </row>
    <row r="31" spans="1:10" ht="15.6" x14ac:dyDescent="0.3">
      <c r="A31" s="22">
        <v>2</v>
      </c>
      <c r="B31" s="66" t="s">
        <v>83</v>
      </c>
      <c r="C31" s="67" t="s">
        <v>79</v>
      </c>
      <c r="D31" s="68" t="s">
        <v>44</v>
      </c>
      <c r="E31" s="71" t="s">
        <v>84</v>
      </c>
      <c r="F31" s="23" t="s">
        <v>85</v>
      </c>
      <c r="G31" s="90" t="s">
        <v>86</v>
      </c>
      <c r="H31" s="91">
        <v>1250000</v>
      </c>
      <c r="I31" s="109">
        <v>1</v>
      </c>
      <c r="J31" s="30" t="s">
        <v>17</v>
      </c>
    </row>
    <row r="32" spans="1:10" ht="78" x14ac:dyDescent="0.3">
      <c r="A32" s="22">
        <v>3</v>
      </c>
      <c r="B32" s="66" t="s">
        <v>87</v>
      </c>
      <c r="C32" s="67" t="s">
        <v>79</v>
      </c>
      <c r="D32" s="68" t="s">
        <v>44</v>
      </c>
      <c r="E32" s="71" t="s">
        <v>88</v>
      </c>
      <c r="F32" s="23" t="s">
        <v>75</v>
      </c>
      <c r="G32" s="110" t="s">
        <v>89</v>
      </c>
      <c r="H32" s="94">
        <v>1250000</v>
      </c>
      <c r="I32" s="29">
        <v>1</v>
      </c>
      <c r="J32" s="30" t="s">
        <v>17</v>
      </c>
    </row>
    <row r="33" spans="1:10" ht="15.6" x14ac:dyDescent="0.3">
      <c r="A33" s="22">
        <v>4</v>
      </c>
      <c r="B33" s="66" t="s">
        <v>90</v>
      </c>
      <c r="C33" s="67" t="s">
        <v>79</v>
      </c>
      <c r="D33" s="68" t="s">
        <v>44</v>
      </c>
      <c r="E33" s="71" t="s">
        <v>91</v>
      </c>
      <c r="F33" s="23" t="s">
        <v>85</v>
      </c>
      <c r="G33" s="90" t="s">
        <v>92</v>
      </c>
      <c r="H33" s="91">
        <v>1250000</v>
      </c>
      <c r="I33" s="109">
        <v>1</v>
      </c>
      <c r="J33" s="30" t="s">
        <v>17</v>
      </c>
    </row>
    <row r="34" spans="1:10" ht="15.6" x14ac:dyDescent="0.3">
      <c r="A34" s="22">
        <v>5</v>
      </c>
      <c r="B34" s="66" t="s">
        <v>93</v>
      </c>
      <c r="C34" s="67" t="s">
        <v>79</v>
      </c>
      <c r="D34" s="68" t="s">
        <v>44</v>
      </c>
      <c r="E34" s="71" t="s">
        <v>94</v>
      </c>
      <c r="F34" s="23" t="s">
        <v>85</v>
      </c>
      <c r="G34" s="90" t="s">
        <v>92</v>
      </c>
      <c r="H34" s="91">
        <v>1250000</v>
      </c>
      <c r="I34" s="109">
        <v>1</v>
      </c>
      <c r="J34" s="30" t="s">
        <v>17</v>
      </c>
    </row>
    <row r="35" spans="1:10" ht="15.6" x14ac:dyDescent="0.3">
      <c r="A35" s="22"/>
      <c r="B35" s="32"/>
      <c r="C35" s="33"/>
      <c r="D35" s="34"/>
      <c r="E35" s="35"/>
      <c r="F35" s="111"/>
      <c r="G35" s="36"/>
      <c r="H35" s="37"/>
      <c r="I35" s="112"/>
      <c r="J35" s="39"/>
    </row>
    <row r="36" spans="1:10" ht="15.6" x14ac:dyDescent="0.3">
      <c r="A36" s="48"/>
      <c r="B36" s="49"/>
      <c r="C36" s="50"/>
      <c r="D36" s="51"/>
      <c r="E36" s="52"/>
      <c r="F36" s="113"/>
      <c r="G36" s="53"/>
      <c r="H36" s="79">
        <f>SUM(H30:H35)</f>
        <v>6250000</v>
      </c>
      <c r="I36" s="54">
        <f>SUM(I30:I35)</f>
        <v>5</v>
      </c>
      <c r="J36" s="56"/>
    </row>
    <row r="37" spans="1:10" ht="15.6" x14ac:dyDescent="0.3">
      <c r="A37" s="48"/>
      <c r="B37" s="80" t="s">
        <v>95</v>
      </c>
      <c r="C37" s="81"/>
      <c r="D37" s="82"/>
      <c r="E37" s="52"/>
      <c r="F37" s="114"/>
      <c r="G37" s="84"/>
      <c r="H37" s="85"/>
      <c r="I37" s="85"/>
      <c r="J37" s="87"/>
    </row>
    <row r="38" spans="1:10" ht="15.6" x14ac:dyDescent="0.3">
      <c r="A38" s="22">
        <v>1</v>
      </c>
      <c r="B38" s="66" t="s">
        <v>96</v>
      </c>
      <c r="C38" s="14">
        <v>43957</v>
      </c>
      <c r="D38" s="115" t="s">
        <v>97</v>
      </c>
      <c r="E38" s="78" t="s">
        <v>98</v>
      </c>
      <c r="F38" s="116" t="s">
        <v>99</v>
      </c>
      <c r="G38" s="18" t="s">
        <v>100</v>
      </c>
      <c r="H38" s="19">
        <v>1200000</v>
      </c>
      <c r="I38" s="20">
        <v>1</v>
      </c>
      <c r="J38" s="21" t="s">
        <v>17</v>
      </c>
    </row>
    <row r="39" spans="1:10" ht="15.6" x14ac:dyDescent="0.3">
      <c r="A39" s="22">
        <f>+A38+1</f>
        <v>2</v>
      </c>
      <c r="B39" s="69" t="s">
        <v>101</v>
      </c>
      <c r="C39" s="70">
        <v>43957</v>
      </c>
      <c r="D39" s="107" t="s">
        <v>97</v>
      </c>
      <c r="E39" s="71" t="s">
        <v>102</v>
      </c>
      <c r="F39" s="71" t="s">
        <v>103</v>
      </c>
      <c r="G39" s="117" t="s">
        <v>104</v>
      </c>
      <c r="H39" s="28">
        <v>1000000</v>
      </c>
      <c r="I39" s="118">
        <v>1</v>
      </c>
      <c r="J39" s="30" t="s">
        <v>17</v>
      </c>
    </row>
    <row r="40" spans="1:10" ht="15.6" x14ac:dyDescent="0.3">
      <c r="A40" s="22">
        <f>+A39+1</f>
        <v>3</v>
      </c>
      <c r="B40" s="69" t="s">
        <v>105</v>
      </c>
      <c r="C40" s="70">
        <v>43957</v>
      </c>
      <c r="D40" s="107" t="s">
        <v>97</v>
      </c>
      <c r="E40" s="71" t="s">
        <v>106</v>
      </c>
      <c r="F40" s="71" t="s">
        <v>107</v>
      </c>
      <c r="G40" s="27" t="s">
        <v>108</v>
      </c>
      <c r="H40" s="28">
        <v>1200000</v>
      </c>
      <c r="I40" s="118">
        <v>1</v>
      </c>
      <c r="J40" s="30" t="s">
        <v>17</v>
      </c>
    </row>
    <row r="41" spans="1:10" ht="15.6" x14ac:dyDescent="0.3">
      <c r="A41" s="22">
        <f>+A40+1</f>
        <v>4</v>
      </c>
      <c r="B41" s="119" t="s">
        <v>109</v>
      </c>
      <c r="C41" s="70">
        <v>43957</v>
      </c>
      <c r="D41" s="107" t="s">
        <v>97</v>
      </c>
      <c r="E41" s="71" t="s">
        <v>110</v>
      </c>
      <c r="F41" s="71" t="s">
        <v>111</v>
      </c>
      <c r="G41" s="117" t="s">
        <v>112</v>
      </c>
      <c r="H41" s="91">
        <v>1000000</v>
      </c>
      <c r="I41" s="120">
        <v>1</v>
      </c>
      <c r="J41" s="30" t="s">
        <v>17</v>
      </c>
    </row>
    <row r="42" spans="1:10" ht="15.6" x14ac:dyDescent="0.3">
      <c r="A42" s="22">
        <f>+A41+1</f>
        <v>5</v>
      </c>
      <c r="B42" s="119" t="s">
        <v>113</v>
      </c>
      <c r="C42" s="70">
        <v>43957</v>
      </c>
      <c r="D42" s="107" t="s">
        <v>97</v>
      </c>
      <c r="E42" s="71" t="s">
        <v>114</v>
      </c>
      <c r="F42" s="71" t="s">
        <v>115</v>
      </c>
      <c r="G42" s="117" t="s">
        <v>116</v>
      </c>
      <c r="H42" s="91">
        <v>1200000</v>
      </c>
      <c r="I42" s="120">
        <v>1</v>
      </c>
      <c r="J42" s="30" t="s">
        <v>17</v>
      </c>
    </row>
    <row r="43" spans="1:10" ht="15.6" x14ac:dyDescent="0.3">
      <c r="A43" s="22"/>
      <c r="B43" s="121"/>
      <c r="C43" s="24"/>
      <c r="D43" s="68"/>
      <c r="E43" s="71"/>
      <c r="F43" s="76"/>
      <c r="G43" s="117"/>
      <c r="H43" s="91"/>
      <c r="I43" s="120"/>
      <c r="J43" s="30"/>
    </row>
    <row r="44" spans="1:10" ht="15.6" x14ac:dyDescent="0.3">
      <c r="A44" s="48"/>
      <c r="B44" s="113"/>
      <c r="C44" s="50"/>
      <c r="D44" s="51"/>
      <c r="E44" s="52"/>
      <c r="F44" s="52"/>
      <c r="G44" s="53"/>
      <c r="H44" s="79">
        <f>SUM(H38:H43)</f>
        <v>5600000</v>
      </c>
      <c r="I44" s="54">
        <f>SUM(I38:I43)</f>
        <v>5</v>
      </c>
      <c r="J44" s="56"/>
    </row>
    <row r="45" spans="1:10" ht="15.6" x14ac:dyDescent="0.3">
      <c r="A45" s="48"/>
      <c r="B45" s="80" t="s">
        <v>117</v>
      </c>
      <c r="C45" s="81"/>
      <c r="D45" s="82"/>
      <c r="E45" s="52"/>
      <c r="F45" s="83"/>
      <c r="G45" s="84"/>
      <c r="H45" s="85"/>
      <c r="I45" s="85"/>
      <c r="J45" s="87"/>
    </row>
    <row r="46" spans="1:10" ht="15.6" x14ac:dyDescent="0.3">
      <c r="A46" s="22">
        <v>1</v>
      </c>
      <c r="B46" s="66" t="s">
        <v>118</v>
      </c>
      <c r="C46" s="14">
        <v>43986</v>
      </c>
      <c r="D46" s="115" t="s">
        <v>119</v>
      </c>
      <c r="E46" s="78" t="s">
        <v>120</v>
      </c>
      <c r="F46" s="116" t="s">
        <v>121</v>
      </c>
      <c r="G46" s="18" t="s">
        <v>122</v>
      </c>
      <c r="H46" s="19">
        <v>1250000</v>
      </c>
      <c r="I46" s="20">
        <v>1</v>
      </c>
      <c r="J46" s="21" t="s">
        <v>17</v>
      </c>
    </row>
    <row r="47" spans="1:10" ht="15.6" x14ac:dyDescent="0.3">
      <c r="A47" s="22">
        <f>+A46+1</f>
        <v>2</v>
      </c>
      <c r="B47" s="69" t="s">
        <v>123</v>
      </c>
      <c r="C47" s="24">
        <v>43986</v>
      </c>
      <c r="D47" s="68" t="s">
        <v>119</v>
      </c>
      <c r="E47" s="71" t="s">
        <v>124</v>
      </c>
      <c r="F47" s="71" t="s">
        <v>125</v>
      </c>
      <c r="G47" s="117" t="s">
        <v>126</v>
      </c>
      <c r="H47" s="91">
        <v>1250000</v>
      </c>
      <c r="I47" s="109">
        <v>1</v>
      </c>
      <c r="J47" s="30" t="s">
        <v>17</v>
      </c>
    </row>
    <row r="48" spans="1:10" ht="15.6" x14ac:dyDescent="0.3">
      <c r="A48" s="22">
        <f>+A47+1</f>
        <v>3</v>
      </c>
      <c r="B48" s="69" t="s">
        <v>127</v>
      </c>
      <c r="C48" s="24">
        <v>43986</v>
      </c>
      <c r="D48" s="68" t="s">
        <v>119</v>
      </c>
      <c r="E48" s="71" t="s">
        <v>106</v>
      </c>
      <c r="F48" s="71" t="s">
        <v>107</v>
      </c>
      <c r="G48" s="117" t="s">
        <v>128</v>
      </c>
      <c r="H48" s="91">
        <v>1200000</v>
      </c>
      <c r="I48" s="109">
        <v>1</v>
      </c>
      <c r="J48" s="73" t="s">
        <v>17</v>
      </c>
    </row>
    <row r="49" spans="1:10" ht="15.6" x14ac:dyDescent="0.3">
      <c r="A49" s="22">
        <f>+A48+1</f>
        <v>4</v>
      </c>
      <c r="B49" s="69" t="s">
        <v>129</v>
      </c>
      <c r="C49" s="24">
        <v>43986</v>
      </c>
      <c r="D49" s="68" t="s">
        <v>119</v>
      </c>
      <c r="E49" s="71" t="s">
        <v>130</v>
      </c>
      <c r="F49" s="71" t="s">
        <v>125</v>
      </c>
      <c r="G49" s="117" t="s">
        <v>131</v>
      </c>
      <c r="H49" s="91">
        <v>1200000</v>
      </c>
      <c r="I49" s="109">
        <v>1</v>
      </c>
      <c r="J49" s="73" t="s">
        <v>17</v>
      </c>
    </row>
    <row r="50" spans="1:10" ht="15.6" x14ac:dyDescent="0.3">
      <c r="A50" s="22">
        <f>+A49+1</f>
        <v>5</v>
      </c>
      <c r="B50" s="75">
        <v>2306231</v>
      </c>
      <c r="C50" s="24">
        <v>44005</v>
      </c>
      <c r="D50" s="68" t="s">
        <v>119</v>
      </c>
      <c r="E50" s="71" t="s">
        <v>132</v>
      </c>
      <c r="F50" s="71" t="s">
        <v>133</v>
      </c>
      <c r="G50" s="117" t="s">
        <v>134</v>
      </c>
      <c r="H50" s="91">
        <v>1000000</v>
      </c>
      <c r="I50" s="109">
        <v>1</v>
      </c>
      <c r="J50" s="73"/>
    </row>
    <row r="51" spans="1:10" ht="15.6" x14ac:dyDescent="0.3">
      <c r="A51" s="22">
        <f>+A50+1</f>
        <v>6</v>
      </c>
      <c r="B51" s="75">
        <v>2306232</v>
      </c>
      <c r="C51" s="24">
        <v>44005</v>
      </c>
      <c r="D51" s="68" t="s">
        <v>119</v>
      </c>
      <c r="E51" s="71" t="s">
        <v>135</v>
      </c>
      <c r="F51" s="71" t="s">
        <v>136</v>
      </c>
      <c r="G51" s="117" t="s">
        <v>137</v>
      </c>
      <c r="H51" s="91">
        <v>1250000</v>
      </c>
      <c r="I51" s="109">
        <v>1</v>
      </c>
      <c r="J51" s="73"/>
    </row>
    <row r="52" spans="1:10" ht="15.6" x14ac:dyDescent="0.3">
      <c r="A52" s="22">
        <f>+A51+1</f>
        <v>7</v>
      </c>
      <c r="B52" s="75">
        <v>2306233</v>
      </c>
      <c r="C52" s="24">
        <v>44005</v>
      </c>
      <c r="D52" s="68" t="s">
        <v>119</v>
      </c>
      <c r="E52" s="71" t="s">
        <v>138</v>
      </c>
      <c r="F52" s="71" t="s">
        <v>133</v>
      </c>
      <c r="G52" s="117" t="s">
        <v>139</v>
      </c>
      <c r="H52" s="91">
        <v>1000000</v>
      </c>
      <c r="I52" s="109">
        <v>1</v>
      </c>
      <c r="J52" s="73"/>
    </row>
    <row r="53" spans="1:10" ht="15.6" x14ac:dyDescent="0.3">
      <c r="A53" s="22">
        <f>+A52+1</f>
        <v>8</v>
      </c>
      <c r="B53" s="75">
        <v>2306234</v>
      </c>
      <c r="C53" s="24">
        <v>44005</v>
      </c>
      <c r="D53" s="68" t="s">
        <v>119</v>
      </c>
      <c r="E53" s="71" t="s">
        <v>140</v>
      </c>
      <c r="F53" s="71" t="s">
        <v>133</v>
      </c>
      <c r="G53" s="117" t="s">
        <v>141</v>
      </c>
      <c r="H53" s="91">
        <v>1000000</v>
      </c>
      <c r="I53" s="120">
        <v>1</v>
      </c>
      <c r="J53" s="73"/>
    </row>
    <row r="54" spans="1:10" ht="15.6" x14ac:dyDescent="0.3">
      <c r="A54" s="22"/>
      <c r="B54" s="32"/>
      <c r="C54" s="33"/>
      <c r="D54" s="34"/>
      <c r="E54" s="43"/>
      <c r="F54" s="96"/>
      <c r="G54" s="44"/>
      <c r="H54" s="45"/>
      <c r="I54" s="122"/>
      <c r="J54" s="47"/>
    </row>
    <row r="55" spans="1:10" ht="15.6" x14ac:dyDescent="0.3">
      <c r="A55" s="48"/>
      <c r="B55" s="113"/>
      <c r="C55" s="50"/>
      <c r="D55" s="51"/>
      <c r="E55" s="52"/>
      <c r="F55" s="113"/>
      <c r="G55" s="53"/>
      <c r="H55" s="79">
        <f>SUM(H46:H54)</f>
        <v>9150000</v>
      </c>
      <c r="I55" s="54">
        <f>SUM(I46:I54)</f>
        <v>8</v>
      </c>
      <c r="J55" s="56"/>
    </row>
    <row r="56" spans="1:10" ht="15.6" x14ac:dyDescent="0.3">
      <c r="A56" s="48"/>
      <c r="B56" s="80" t="s">
        <v>142</v>
      </c>
      <c r="C56" s="81"/>
      <c r="D56" s="82"/>
      <c r="E56" s="83"/>
      <c r="F56" s="114"/>
      <c r="G56" s="84"/>
      <c r="H56" s="85"/>
      <c r="I56" s="85"/>
      <c r="J56" s="87"/>
    </row>
    <row r="57" spans="1:10" ht="15.6" x14ac:dyDescent="0.3">
      <c r="A57" s="22">
        <v>1</v>
      </c>
      <c r="B57" s="66" t="s">
        <v>143</v>
      </c>
      <c r="C57" s="14">
        <v>44014</v>
      </c>
      <c r="D57" s="115" t="s">
        <v>119</v>
      </c>
      <c r="E57" s="16" t="s">
        <v>144</v>
      </c>
      <c r="F57" s="116" t="s">
        <v>145</v>
      </c>
      <c r="G57" s="18" t="s">
        <v>146</v>
      </c>
      <c r="H57" s="19">
        <v>1000000</v>
      </c>
      <c r="I57" s="20">
        <v>1</v>
      </c>
      <c r="J57" s="21"/>
    </row>
    <row r="58" spans="1:10" ht="15.6" x14ac:dyDescent="0.3">
      <c r="A58" s="31">
        <f>+A57+1</f>
        <v>2</v>
      </c>
      <c r="B58" s="119" t="s">
        <v>147</v>
      </c>
      <c r="C58" s="24">
        <v>44014</v>
      </c>
      <c r="D58" s="68" t="s">
        <v>119</v>
      </c>
      <c r="E58" s="71" t="s">
        <v>148</v>
      </c>
      <c r="F58" s="71" t="s">
        <v>149</v>
      </c>
      <c r="G58" s="117" t="s">
        <v>150</v>
      </c>
      <c r="H58" s="91">
        <v>1000000</v>
      </c>
      <c r="I58" s="120">
        <v>1</v>
      </c>
      <c r="J58" s="73"/>
    </row>
    <row r="59" spans="1:10" ht="15.6" x14ac:dyDescent="0.3">
      <c r="A59" s="31">
        <f>+A58+1</f>
        <v>3</v>
      </c>
      <c r="B59" s="119" t="s">
        <v>151</v>
      </c>
      <c r="C59" s="24">
        <v>44014</v>
      </c>
      <c r="D59" s="68" t="s">
        <v>119</v>
      </c>
      <c r="E59" s="71" t="s">
        <v>152</v>
      </c>
      <c r="F59" s="71" t="s">
        <v>149</v>
      </c>
      <c r="G59" s="117" t="s">
        <v>153</v>
      </c>
      <c r="H59" s="91">
        <v>1000000</v>
      </c>
      <c r="I59" s="120">
        <v>1</v>
      </c>
      <c r="J59" s="73"/>
    </row>
    <row r="60" spans="1:10" ht="15.6" x14ac:dyDescent="0.3">
      <c r="A60" s="31">
        <f>+A59+1</f>
        <v>4</v>
      </c>
      <c r="B60" s="119" t="s">
        <v>154</v>
      </c>
      <c r="C60" s="24">
        <v>44014</v>
      </c>
      <c r="D60" s="68" t="s">
        <v>119</v>
      </c>
      <c r="E60" s="71" t="s">
        <v>155</v>
      </c>
      <c r="F60" s="71" t="s">
        <v>133</v>
      </c>
      <c r="G60" s="117" t="s">
        <v>156</v>
      </c>
      <c r="H60" s="91">
        <v>1200000</v>
      </c>
      <c r="I60" s="120">
        <v>1</v>
      </c>
      <c r="J60" s="73"/>
    </row>
    <row r="61" spans="1:10" ht="15.6" x14ac:dyDescent="0.3">
      <c r="A61" s="31"/>
      <c r="B61" s="121"/>
      <c r="C61" s="24"/>
      <c r="D61" s="68"/>
      <c r="E61" s="78"/>
      <c r="F61" s="78"/>
      <c r="G61" s="117"/>
      <c r="H61" s="91"/>
      <c r="I61" s="120"/>
      <c r="J61" s="73"/>
    </row>
    <row r="62" spans="1:10" ht="15.6" x14ac:dyDescent="0.3">
      <c r="A62" s="48"/>
      <c r="B62" s="113"/>
      <c r="C62" s="50"/>
      <c r="D62" s="51"/>
      <c r="E62" s="52"/>
      <c r="F62" s="113"/>
      <c r="G62" s="53"/>
      <c r="H62" s="79">
        <f>SUM(H57:H61)</f>
        <v>4200000</v>
      </c>
      <c r="I62" s="54">
        <f>SUM(I57:I61)</f>
        <v>4</v>
      </c>
      <c r="J62" s="56"/>
    </row>
    <row r="63" spans="1:10" ht="15.6" x14ac:dyDescent="0.3">
      <c r="A63" s="48"/>
      <c r="B63" s="80" t="s">
        <v>157</v>
      </c>
      <c r="C63" s="81"/>
      <c r="D63" s="82"/>
      <c r="E63" s="83"/>
      <c r="F63" s="114"/>
      <c r="G63" s="84"/>
      <c r="H63" s="85"/>
      <c r="I63" s="85"/>
      <c r="J63" s="87"/>
    </row>
    <row r="64" spans="1:10" ht="15.6" x14ac:dyDescent="0.3">
      <c r="A64" s="22">
        <v>1</v>
      </c>
      <c r="B64" s="66" t="s">
        <v>158</v>
      </c>
      <c r="C64" s="14">
        <v>44048</v>
      </c>
      <c r="D64" s="115" t="s">
        <v>119</v>
      </c>
      <c r="E64" s="16" t="s">
        <v>159</v>
      </c>
      <c r="F64" s="116" t="s">
        <v>160</v>
      </c>
      <c r="G64" s="18" t="s">
        <v>161</v>
      </c>
      <c r="H64" s="19">
        <v>1200000</v>
      </c>
      <c r="I64" s="20">
        <v>1</v>
      </c>
      <c r="J64" s="21"/>
    </row>
    <row r="65" spans="1:10" ht="15.6" x14ac:dyDescent="0.3">
      <c r="A65" s="22">
        <f>+A64+1</f>
        <v>2</v>
      </c>
      <c r="B65" s="69" t="s">
        <v>162</v>
      </c>
      <c r="C65" s="70">
        <v>44048</v>
      </c>
      <c r="D65" s="107" t="s">
        <v>119</v>
      </c>
      <c r="E65" s="71" t="s">
        <v>163</v>
      </c>
      <c r="F65" s="71" t="s">
        <v>164</v>
      </c>
      <c r="G65" s="27" t="s">
        <v>165</v>
      </c>
      <c r="H65" s="28">
        <v>1000000</v>
      </c>
      <c r="I65" s="118">
        <v>1</v>
      </c>
      <c r="J65" s="73"/>
    </row>
    <row r="66" spans="1:10" ht="15.6" x14ac:dyDescent="0.3">
      <c r="A66" s="22">
        <f>+A65+1</f>
        <v>3</v>
      </c>
      <c r="B66" s="69" t="s">
        <v>166</v>
      </c>
      <c r="C66" s="70">
        <v>44048</v>
      </c>
      <c r="D66" s="107" t="s">
        <v>119</v>
      </c>
      <c r="E66" s="71" t="s">
        <v>167</v>
      </c>
      <c r="F66" s="71" t="s">
        <v>168</v>
      </c>
      <c r="G66" s="27" t="s">
        <v>169</v>
      </c>
      <c r="H66" s="28">
        <v>1000000</v>
      </c>
      <c r="I66" s="118">
        <v>1</v>
      </c>
      <c r="J66" s="73"/>
    </row>
    <row r="67" spans="1:10" ht="15.6" x14ac:dyDescent="0.3">
      <c r="A67" s="22"/>
      <c r="B67" s="75"/>
      <c r="C67" s="70"/>
      <c r="D67" s="107"/>
      <c r="E67" s="71"/>
      <c r="F67" s="71"/>
      <c r="G67" s="27"/>
      <c r="H67" s="28"/>
      <c r="I67" s="120"/>
      <c r="J67" s="73"/>
    </row>
    <row r="68" spans="1:10" ht="15.6" x14ac:dyDescent="0.3">
      <c r="A68" s="48"/>
      <c r="B68" s="113"/>
      <c r="C68" s="50"/>
      <c r="D68" s="51"/>
      <c r="E68" s="52"/>
      <c r="F68" s="113"/>
      <c r="G68" s="53"/>
      <c r="H68" s="79">
        <f>SUM(H64:H67)</f>
        <v>3200000</v>
      </c>
      <c r="I68" s="54">
        <f>SUM(I64:I67)</f>
        <v>3</v>
      </c>
      <c r="J68" s="56"/>
    </row>
    <row r="69" spans="1:10" ht="15.6" x14ac:dyDescent="0.3">
      <c r="A69" s="48"/>
      <c r="B69" s="80" t="s">
        <v>170</v>
      </c>
      <c r="C69" s="81"/>
      <c r="D69" s="82"/>
      <c r="E69" s="83"/>
      <c r="F69" s="114"/>
      <c r="G69" s="84"/>
      <c r="H69" s="85"/>
      <c r="I69" s="85"/>
      <c r="J69" s="87"/>
    </row>
    <row r="70" spans="1:10" ht="15.6" x14ac:dyDescent="0.3">
      <c r="A70" s="22">
        <v>1</v>
      </c>
      <c r="B70" s="66" t="s">
        <v>171</v>
      </c>
      <c r="C70" s="14">
        <v>44077</v>
      </c>
      <c r="D70" s="115" t="s">
        <v>172</v>
      </c>
      <c r="E70" s="16" t="s">
        <v>173</v>
      </c>
      <c r="F70" s="116" t="s">
        <v>174</v>
      </c>
      <c r="G70" s="18" t="s">
        <v>175</v>
      </c>
      <c r="H70" s="19">
        <v>1000000</v>
      </c>
      <c r="I70" s="20">
        <v>1</v>
      </c>
      <c r="J70" s="21"/>
    </row>
    <row r="71" spans="1:10" ht="15.6" x14ac:dyDescent="0.3">
      <c r="A71" s="22">
        <f>+A70+1</f>
        <v>2</v>
      </c>
      <c r="B71" s="69" t="s">
        <v>176</v>
      </c>
      <c r="C71" s="70">
        <v>44077</v>
      </c>
      <c r="D71" s="107" t="s">
        <v>172</v>
      </c>
      <c r="E71" s="71" t="s">
        <v>177</v>
      </c>
      <c r="F71" s="71" t="s">
        <v>178</v>
      </c>
      <c r="G71" s="27" t="s">
        <v>179</v>
      </c>
      <c r="H71" s="28">
        <v>1000000</v>
      </c>
      <c r="I71" s="118">
        <v>1</v>
      </c>
      <c r="J71" s="30"/>
    </row>
    <row r="72" spans="1:10" ht="15.6" x14ac:dyDescent="0.3">
      <c r="A72" s="22"/>
      <c r="B72" s="75"/>
      <c r="C72" s="70"/>
      <c r="D72" s="107"/>
      <c r="E72" s="71"/>
      <c r="F72" s="71"/>
      <c r="G72" s="117"/>
      <c r="H72" s="91"/>
      <c r="I72" s="120"/>
      <c r="J72" s="73"/>
    </row>
    <row r="73" spans="1:10" ht="15.6" x14ac:dyDescent="0.3">
      <c r="A73" s="48"/>
      <c r="B73" s="113"/>
      <c r="C73" s="50"/>
      <c r="D73" s="51"/>
      <c r="E73" s="52"/>
      <c r="F73" s="113"/>
      <c r="G73" s="53"/>
      <c r="H73" s="79">
        <f>SUM(H70:H72)</f>
        <v>2000000</v>
      </c>
      <c r="I73" s="54">
        <f>SUM(I70:I72)</f>
        <v>2</v>
      </c>
      <c r="J73" s="56"/>
    </row>
    <row r="74" spans="1:10" ht="15.6" x14ac:dyDescent="0.3">
      <c r="A74" s="48"/>
      <c r="B74" s="80" t="s">
        <v>180</v>
      </c>
      <c r="C74" s="81"/>
      <c r="D74" s="82"/>
      <c r="E74" s="83"/>
      <c r="F74" s="114"/>
      <c r="G74" s="84"/>
      <c r="H74" s="85"/>
      <c r="I74" s="85"/>
      <c r="J74" s="87"/>
    </row>
    <row r="75" spans="1:10" ht="15.6" x14ac:dyDescent="0.3">
      <c r="A75" s="22">
        <v>1</v>
      </c>
      <c r="B75" s="123">
        <v>2610459</v>
      </c>
      <c r="C75" s="14">
        <v>44130</v>
      </c>
      <c r="D75" s="115" t="s">
        <v>172</v>
      </c>
      <c r="E75" s="16" t="s">
        <v>181</v>
      </c>
      <c r="F75" s="116" t="s">
        <v>182</v>
      </c>
      <c r="G75" s="18" t="s">
        <v>183</v>
      </c>
      <c r="H75" s="19">
        <v>1000000</v>
      </c>
      <c r="I75" s="20">
        <v>1</v>
      </c>
      <c r="J75" s="21"/>
    </row>
    <row r="76" spans="1:10" ht="15.6" x14ac:dyDescent="0.3">
      <c r="A76" s="22">
        <f>+A75+1</f>
        <v>2</v>
      </c>
      <c r="B76" s="26">
        <v>2610460</v>
      </c>
      <c r="C76" s="70">
        <v>44130</v>
      </c>
      <c r="D76" s="68" t="s">
        <v>172</v>
      </c>
      <c r="E76" s="71" t="s">
        <v>184</v>
      </c>
      <c r="F76" s="71" t="s">
        <v>185</v>
      </c>
      <c r="G76" s="27" t="s">
        <v>186</v>
      </c>
      <c r="H76" s="28">
        <v>1000000</v>
      </c>
      <c r="I76" s="118">
        <v>1</v>
      </c>
      <c r="J76" s="30"/>
    </row>
    <row r="77" spans="1:10" ht="15.6" x14ac:dyDescent="0.3">
      <c r="A77" s="22">
        <f>+A76+1</f>
        <v>3</v>
      </c>
      <c r="B77" s="26">
        <v>2610461</v>
      </c>
      <c r="C77" s="70">
        <v>44130</v>
      </c>
      <c r="D77" s="68" t="s">
        <v>172</v>
      </c>
      <c r="E77" s="71" t="s">
        <v>187</v>
      </c>
      <c r="F77" s="71" t="s">
        <v>188</v>
      </c>
      <c r="G77" s="27" t="s">
        <v>189</v>
      </c>
      <c r="H77" s="28">
        <v>1000000</v>
      </c>
      <c r="I77" s="118">
        <v>1</v>
      </c>
      <c r="J77" s="30"/>
    </row>
    <row r="78" spans="1:10" ht="15.6" x14ac:dyDescent="0.3">
      <c r="A78" s="22">
        <f>+A77+1</f>
        <v>4</v>
      </c>
      <c r="B78" s="26">
        <v>2610462</v>
      </c>
      <c r="C78" s="70">
        <v>44130</v>
      </c>
      <c r="D78" s="107" t="s">
        <v>172</v>
      </c>
      <c r="E78" s="71" t="s">
        <v>190</v>
      </c>
      <c r="F78" s="71" t="s">
        <v>191</v>
      </c>
      <c r="G78" s="27" t="s">
        <v>192</v>
      </c>
      <c r="H78" s="28">
        <v>1000000</v>
      </c>
      <c r="I78" s="118">
        <v>1</v>
      </c>
      <c r="J78" s="30"/>
    </row>
    <row r="79" spans="1:10" ht="15.6" x14ac:dyDescent="0.3">
      <c r="A79" s="22">
        <f>+A78+1</f>
        <v>5</v>
      </c>
      <c r="B79" s="26">
        <v>2610463</v>
      </c>
      <c r="C79" s="70">
        <v>44130</v>
      </c>
      <c r="D79" s="107" t="s">
        <v>172</v>
      </c>
      <c r="E79" s="71" t="s">
        <v>193</v>
      </c>
      <c r="F79" s="71" t="s">
        <v>185</v>
      </c>
      <c r="G79" s="27" t="s">
        <v>194</v>
      </c>
      <c r="H79" s="28">
        <v>1000000</v>
      </c>
      <c r="I79" s="118">
        <v>1</v>
      </c>
      <c r="J79" s="30"/>
    </row>
    <row r="80" spans="1:10" ht="15.6" x14ac:dyDescent="0.3">
      <c r="A80" s="22">
        <f>+A79+1</f>
        <v>6</v>
      </c>
      <c r="B80" s="26">
        <v>2610464</v>
      </c>
      <c r="C80" s="70">
        <v>44130</v>
      </c>
      <c r="D80" s="107" t="s">
        <v>172</v>
      </c>
      <c r="E80" s="71" t="s">
        <v>195</v>
      </c>
      <c r="F80" s="71" t="s">
        <v>196</v>
      </c>
      <c r="G80" s="27" t="s">
        <v>197</v>
      </c>
      <c r="H80" s="28">
        <v>1000000</v>
      </c>
      <c r="I80" s="118">
        <v>1</v>
      </c>
      <c r="J80" s="30"/>
    </row>
    <row r="81" spans="1:10" ht="15.6" x14ac:dyDescent="0.3">
      <c r="A81" s="22">
        <f>+A80+1</f>
        <v>7</v>
      </c>
      <c r="B81" s="26">
        <v>2610465</v>
      </c>
      <c r="C81" s="70">
        <v>44130</v>
      </c>
      <c r="D81" s="107" t="s">
        <v>172</v>
      </c>
      <c r="E81" s="71" t="s">
        <v>198</v>
      </c>
      <c r="F81" s="71" t="s">
        <v>199</v>
      </c>
      <c r="G81" s="27" t="s">
        <v>200</v>
      </c>
      <c r="H81" s="28">
        <v>1000000</v>
      </c>
      <c r="I81" s="118">
        <v>1</v>
      </c>
      <c r="J81" s="30"/>
    </row>
    <row r="82" spans="1:10" ht="15.6" x14ac:dyDescent="0.3">
      <c r="A82" s="22">
        <f>+A81+1</f>
        <v>8</v>
      </c>
      <c r="B82" s="26">
        <v>2610466</v>
      </c>
      <c r="C82" s="70">
        <v>44130</v>
      </c>
      <c r="D82" s="107" t="s">
        <v>172</v>
      </c>
      <c r="E82" s="71" t="s">
        <v>201</v>
      </c>
      <c r="F82" s="71" t="s">
        <v>133</v>
      </c>
      <c r="G82" s="27" t="s">
        <v>202</v>
      </c>
      <c r="H82" s="28">
        <v>1000000</v>
      </c>
      <c r="I82" s="118">
        <v>1</v>
      </c>
      <c r="J82" s="30"/>
    </row>
    <row r="83" spans="1:10" ht="15.6" x14ac:dyDescent="0.3">
      <c r="A83" s="22">
        <f>+A82+1</f>
        <v>9</v>
      </c>
      <c r="B83" s="26">
        <v>2610467</v>
      </c>
      <c r="C83" s="70">
        <v>44130</v>
      </c>
      <c r="D83" s="107" t="s">
        <v>172</v>
      </c>
      <c r="E83" s="71" t="s">
        <v>203</v>
      </c>
      <c r="F83" s="71" t="s">
        <v>185</v>
      </c>
      <c r="G83" s="27" t="s">
        <v>204</v>
      </c>
      <c r="H83" s="28">
        <v>1000000</v>
      </c>
      <c r="I83" s="118">
        <v>1</v>
      </c>
      <c r="J83" s="30"/>
    </row>
    <row r="84" spans="1:10" ht="15.6" x14ac:dyDescent="0.3">
      <c r="A84" s="22"/>
      <c r="B84" s="26"/>
      <c r="C84" s="70"/>
      <c r="D84" s="107"/>
      <c r="E84" s="71"/>
      <c r="F84" s="71"/>
      <c r="G84" s="27"/>
      <c r="H84" s="28"/>
      <c r="I84" s="118"/>
      <c r="J84" s="30"/>
    </row>
    <row r="85" spans="1:10" ht="15.6" x14ac:dyDescent="0.3">
      <c r="A85" s="48"/>
      <c r="B85" s="49" t="s">
        <v>205</v>
      </c>
      <c r="C85" s="50"/>
      <c r="D85" s="51"/>
      <c r="E85" s="52"/>
      <c r="F85" s="113"/>
      <c r="G85" s="53"/>
      <c r="H85" s="79">
        <f>SUM(H75:H84)</f>
        <v>9000000</v>
      </c>
      <c r="I85" s="54">
        <f>SUM(I75:I84)</f>
        <v>9</v>
      </c>
      <c r="J85" s="56"/>
    </row>
    <row r="86" spans="1:10" ht="15.6" x14ac:dyDescent="0.3">
      <c r="A86" s="48"/>
      <c r="B86" s="114"/>
      <c r="C86" s="81"/>
      <c r="D86" s="82"/>
      <c r="E86" s="83"/>
      <c r="F86" s="114"/>
      <c r="G86" s="84"/>
      <c r="H86" s="85"/>
      <c r="I86" s="85"/>
      <c r="J86" s="87"/>
    </row>
    <row r="87" spans="1:10" ht="15.6" x14ac:dyDescent="0.3">
      <c r="A87" s="22">
        <v>1</v>
      </c>
      <c r="B87" s="123">
        <v>3011491</v>
      </c>
      <c r="C87" s="14">
        <v>44165</v>
      </c>
      <c r="D87" s="115" t="s">
        <v>172</v>
      </c>
      <c r="E87" s="16" t="s">
        <v>206</v>
      </c>
      <c r="F87" s="116" t="s">
        <v>207</v>
      </c>
      <c r="G87" s="18" t="s">
        <v>208</v>
      </c>
      <c r="H87" s="19">
        <v>1000000</v>
      </c>
      <c r="I87" s="20">
        <v>1</v>
      </c>
      <c r="J87" s="21"/>
    </row>
    <row r="88" spans="1:10" ht="15.6" x14ac:dyDescent="0.3">
      <c r="A88" s="22">
        <f>+A87+1</f>
        <v>2</v>
      </c>
      <c r="B88" s="75">
        <v>3011492</v>
      </c>
      <c r="C88" s="70">
        <v>44165</v>
      </c>
      <c r="D88" s="107" t="s">
        <v>172</v>
      </c>
      <c r="E88" s="71" t="s">
        <v>209</v>
      </c>
      <c r="F88" s="71" t="s">
        <v>210</v>
      </c>
      <c r="G88" s="27" t="s">
        <v>211</v>
      </c>
      <c r="H88" s="28">
        <v>1000000</v>
      </c>
      <c r="I88" s="29">
        <v>1</v>
      </c>
      <c r="J88" s="30"/>
    </row>
    <row r="89" spans="1:10" ht="15.6" x14ac:dyDescent="0.3">
      <c r="A89" s="22">
        <f>+A88+1</f>
        <v>3</v>
      </c>
      <c r="B89" s="75">
        <v>3011493</v>
      </c>
      <c r="C89" s="70">
        <v>44165</v>
      </c>
      <c r="D89" s="107" t="s">
        <v>172</v>
      </c>
      <c r="E89" s="71" t="s">
        <v>212</v>
      </c>
      <c r="F89" s="71" t="s">
        <v>213</v>
      </c>
      <c r="G89" s="27" t="s">
        <v>214</v>
      </c>
      <c r="H89" s="28">
        <v>1000000</v>
      </c>
      <c r="I89" s="29">
        <v>1</v>
      </c>
      <c r="J89" s="30"/>
    </row>
    <row r="90" spans="1:10" ht="15.6" x14ac:dyDescent="0.3">
      <c r="A90" s="22"/>
      <c r="B90" s="75"/>
      <c r="C90" s="70"/>
      <c r="D90" s="68"/>
      <c r="E90" s="71"/>
      <c r="F90" s="71"/>
      <c r="G90" s="27"/>
      <c r="H90" s="28"/>
      <c r="I90" s="118"/>
      <c r="J90" s="73"/>
    </row>
    <row r="91" spans="1:10" ht="15.6" x14ac:dyDescent="0.3">
      <c r="A91" s="48"/>
      <c r="B91" s="113"/>
      <c r="C91" s="50"/>
      <c r="D91" s="51"/>
      <c r="E91" s="52"/>
      <c r="F91" s="113"/>
      <c r="G91" s="53"/>
      <c r="H91" s="79">
        <f>SUM(H87:H90)</f>
        <v>3000000</v>
      </c>
      <c r="I91" s="54">
        <f>SUM(I87:I90)</f>
        <v>3</v>
      </c>
      <c r="J91" s="56"/>
    </row>
    <row r="92" spans="1:10" ht="15.6" x14ac:dyDescent="0.3">
      <c r="A92" s="48"/>
      <c r="B92" s="80" t="s">
        <v>215</v>
      </c>
      <c r="C92" s="81"/>
      <c r="D92" s="82"/>
      <c r="E92" s="83"/>
      <c r="F92" s="114"/>
      <c r="G92" s="84"/>
      <c r="H92" s="85"/>
      <c r="I92" s="85"/>
      <c r="J92" s="87"/>
    </row>
    <row r="93" spans="1:10" ht="15.6" x14ac:dyDescent="0.3">
      <c r="A93" s="22">
        <v>1</v>
      </c>
      <c r="B93" s="123">
        <v>2912569</v>
      </c>
      <c r="C93" s="14">
        <v>44194</v>
      </c>
      <c r="D93" s="115" t="s">
        <v>172</v>
      </c>
      <c r="E93" s="16" t="s">
        <v>216</v>
      </c>
      <c r="F93" s="116" t="s">
        <v>217</v>
      </c>
      <c r="G93" s="18" t="s">
        <v>218</v>
      </c>
      <c r="H93" s="19">
        <v>1000000</v>
      </c>
      <c r="I93" s="20">
        <v>1</v>
      </c>
      <c r="J93" s="21"/>
    </row>
    <row r="94" spans="1:10" ht="15.6" x14ac:dyDescent="0.3">
      <c r="A94" s="22">
        <f>+A93+1</f>
        <v>2</v>
      </c>
      <c r="B94" s="26">
        <v>2912570</v>
      </c>
      <c r="C94" s="70">
        <v>44194</v>
      </c>
      <c r="D94" s="107" t="s">
        <v>172</v>
      </c>
      <c r="E94" s="71" t="s">
        <v>219</v>
      </c>
      <c r="F94" s="71" t="s">
        <v>220</v>
      </c>
      <c r="G94" s="27" t="s">
        <v>221</v>
      </c>
      <c r="H94" s="28">
        <v>1000000</v>
      </c>
      <c r="I94" s="118">
        <v>1</v>
      </c>
      <c r="J94" s="30"/>
    </row>
    <row r="95" spans="1:10" ht="15.6" x14ac:dyDescent="0.3">
      <c r="A95" s="22">
        <f>+A94+1</f>
        <v>3</v>
      </c>
      <c r="B95" s="26">
        <v>2912571</v>
      </c>
      <c r="C95" s="70">
        <v>44194</v>
      </c>
      <c r="D95" s="107" t="s">
        <v>172</v>
      </c>
      <c r="E95" s="71" t="s">
        <v>222</v>
      </c>
      <c r="F95" s="71" t="s">
        <v>223</v>
      </c>
      <c r="G95" s="27" t="s">
        <v>224</v>
      </c>
      <c r="H95" s="28">
        <v>1000000</v>
      </c>
      <c r="I95" s="118">
        <v>1</v>
      </c>
      <c r="J95" s="30"/>
    </row>
    <row r="96" spans="1:10" ht="15.6" x14ac:dyDescent="0.3">
      <c r="A96" s="22">
        <f>+A95+1</f>
        <v>4</v>
      </c>
      <c r="B96" s="26">
        <v>2912572</v>
      </c>
      <c r="C96" s="70">
        <v>44194</v>
      </c>
      <c r="D96" s="107" t="s">
        <v>172</v>
      </c>
      <c r="E96" s="71" t="s">
        <v>225</v>
      </c>
      <c r="F96" s="71" t="s">
        <v>226</v>
      </c>
      <c r="G96" s="27" t="s">
        <v>227</v>
      </c>
      <c r="H96" s="28">
        <v>1050000</v>
      </c>
      <c r="I96" s="118">
        <v>1</v>
      </c>
      <c r="J96" s="30"/>
    </row>
    <row r="97" spans="1:10" ht="15.6" x14ac:dyDescent="0.3">
      <c r="A97" s="22"/>
      <c r="B97" s="26"/>
      <c r="C97" s="70"/>
      <c r="D97" s="107"/>
      <c r="E97" s="71"/>
      <c r="F97" s="71"/>
      <c r="G97" s="27"/>
      <c r="H97" s="28"/>
      <c r="I97" s="118"/>
      <c r="J97" s="30"/>
    </row>
    <row r="98" spans="1:10" ht="15.6" x14ac:dyDescent="0.3">
      <c r="A98" s="48"/>
      <c r="B98" s="113"/>
      <c r="C98" s="50"/>
      <c r="D98" s="51"/>
      <c r="E98" s="52"/>
      <c r="F98" s="52"/>
      <c r="G98" s="124"/>
      <c r="H98" s="104">
        <f>SUM(H93:H97)</f>
        <v>4050000</v>
      </c>
      <c r="I98" s="125">
        <f>SUM(I93:I97)</f>
        <v>4</v>
      </c>
      <c r="J98" s="106"/>
    </row>
    <row r="99" spans="1:10" ht="16.2" thickBot="1" x14ac:dyDescent="0.35">
      <c r="A99" s="126" t="s">
        <v>228</v>
      </c>
      <c r="B99" s="127"/>
      <c r="C99" s="127"/>
      <c r="D99" s="127"/>
      <c r="E99" s="127"/>
      <c r="F99" s="127"/>
      <c r="G99" s="128"/>
      <c r="H99" s="129">
        <f>+H9+H17+H28+H36+H44+H55+H62+H68+H73+H85+H91+H98</f>
        <v>62050000</v>
      </c>
      <c r="I99" s="130">
        <f>+I9+I17+I28+I36+I44+I55+I62+I68+I73+I85+I91+I98</f>
        <v>57</v>
      </c>
      <c r="J99" s="131"/>
    </row>
    <row r="100" spans="1:10" ht="15" thickTop="1" x14ac:dyDescent="0.3"/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2021-07-15T08:32:17Z</dcterms:created>
  <dcterms:modified xsi:type="dcterms:W3CDTF">2021-07-15T08:38:21Z</dcterms:modified>
</cp:coreProperties>
</file>