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PPID\NTB satu data\"/>
    </mc:Choice>
  </mc:AlternateContent>
  <bookViews>
    <workbookView xWindow="0" yWindow="0" windowWidth="2370" windowHeight="0" activeTab="2"/>
  </bookViews>
  <sheets>
    <sheet name="Kekeringan" sheetId="6" r:id="rId1"/>
    <sheet name="Banjir" sheetId="7" r:id="rId2"/>
    <sheet name="Bencana Alam" sheetId="8" r:id="rId3"/>
  </sheets>
  <calcPr calcId="152511"/>
</workbook>
</file>

<file path=xl/calcChain.xml><?xml version="1.0" encoding="utf-8"?>
<calcChain xmlns="http://schemas.openxmlformats.org/spreadsheetml/2006/main">
  <c r="J54" i="7" l="1"/>
  <c r="AD43" i="7" l="1"/>
  <c r="AE43" i="7"/>
  <c r="AE11" i="8" l="1"/>
  <c r="AD11" i="8"/>
  <c r="AE10" i="8"/>
  <c r="AD10" i="8"/>
  <c r="AE9" i="8"/>
  <c r="AD9" i="8"/>
  <c r="AE8" i="8"/>
  <c r="AD8" i="8"/>
  <c r="AE9" i="7" l="1"/>
  <c r="AE10" i="7"/>
  <c r="AE11" i="7"/>
  <c r="AE12" i="7"/>
  <c r="AE13" i="7"/>
  <c r="AE14" i="7"/>
  <c r="AE15" i="7"/>
  <c r="AE16" i="7"/>
  <c r="AE18" i="7"/>
  <c r="AE19" i="7"/>
  <c r="AE20" i="7"/>
  <c r="AE22" i="7"/>
  <c r="AE23" i="7"/>
  <c r="AE24" i="7"/>
  <c r="AE25" i="7"/>
  <c r="AE26" i="7"/>
  <c r="AE27" i="7"/>
  <c r="AE28" i="7"/>
  <c r="AE29" i="7"/>
  <c r="AE30" i="7"/>
  <c r="AE32" i="7"/>
  <c r="AE33" i="7"/>
  <c r="AE34" i="7"/>
  <c r="AE35" i="7"/>
  <c r="AE36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7" i="7"/>
  <c r="AE8" i="7"/>
  <c r="AD9" i="7"/>
  <c r="AD10" i="7"/>
  <c r="AD11" i="7"/>
  <c r="AD12" i="7"/>
  <c r="AD13" i="7"/>
  <c r="AD14" i="7"/>
  <c r="AD15" i="7"/>
  <c r="AD16" i="7"/>
  <c r="AD18" i="7"/>
  <c r="AD19" i="7"/>
  <c r="AD20" i="7"/>
  <c r="AD22" i="7"/>
  <c r="AD23" i="7"/>
  <c r="AD24" i="7"/>
  <c r="AD25" i="7"/>
  <c r="AD26" i="7"/>
  <c r="AD27" i="7"/>
  <c r="AD28" i="7"/>
  <c r="AD29" i="7"/>
  <c r="AD30" i="7"/>
  <c r="AD32" i="7"/>
  <c r="AD33" i="7"/>
  <c r="AD34" i="7"/>
  <c r="AD35" i="7"/>
  <c r="AD36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7" i="7"/>
  <c r="AD8" i="7"/>
  <c r="F14" i="6"/>
  <c r="G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E9" i="6"/>
  <c r="AE10" i="6"/>
  <c r="AE11" i="6"/>
  <c r="AE12" i="6"/>
  <c r="AE13" i="6"/>
  <c r="AE8" i="6"/>
  <c r="AD9" i="6"/>
  <c r="AD10" i="6"/>
  <c r="AD11" i="6"/>
  <c r="AD12" i="6"/>
  <c r="AD8" i="6"/>
  <c r="H13" i="6"/>
  <c r="H14" i="6" s="1"/>
  <c r="AE14" i="6" l="1"/>
  <c r="AD13" i="6"/>
  <c r="AD14" i="6" s="1"/>
</calcChain>
</file>

<file path=xl/sharedStrings.xml><?xml version="1.0" encoding="utf-8"?>
<sst xmlns="http://schemas.openxmlformats.org/spreadsheetml/2006/main" count="245" uniqueCount="100">
  <si>
    <t>PROVINSI NUSA TENGGARA BARAT</t>
  </si>
  <si>
    <t>Terkena</t>
  </si>
  <si>
    <t xml:space="preserve">Ket: </t>
  </si>
  <si>
    <t>Kepala Balai</t>
  </si>
  <si>
    <t>Ir. Baiq Rahmayati, M.Si</t>
  </si>
  <si>
    <t>NIP: 196805081999032006</t>
  </si>
  <si>
    <t>Grand Total</t>
  </si>
  <si>
    <t>Jagung</t>
  </si>
  <si>
    <t>Padi</t>
  </si>
  <si>
    <t>Jenis Tan</t>
  </si>
  <si>
    <t>Kabupaten/Kota</t>
  </si>
  <si>
    <t>Kecamatan</t>
  </si>
  <si>
    <t>Kab.Sumbawa Barat</t>
  </si>
  <si>
    <t>Jereweh</t>
  </si>
  <si>
    <t>Poto Tano</t>
  </si>
  <si>
    <t>Seteluk</t>
  </si>
  <si>
    <t>Kab.Sumbawa Barat Total</t>
  </si>
  <si>
    <t>Jagung Total</t>
  </si>
  <si>
    <t>Belo</t>
  </si>
  <si>
    <t>Brang Rea</t>
  </si>
  <si>
    <t>Padi Total</t>
  </si>
  <si>
    <t>Puso</t>
  </si>
  <si>
    <t>Total Terkena</t>
  </si>
  <si>
    <t>Total Puso</t>
  </si>
  <si>
    <t>No</t>
  </si>
  <si>
    <t>Beru</t>
  </si>
  <si>
    <t>Dasan Anyar</t>
  </si>
  <si>
    <t>Goa</t>
  </si>
  <si>
    <t>Rempe</t>
  </si>
  <si>
    <t>Seteluk atas</t>
  </si>
  <si>
    <t>Seteluk Tengah</t>
  </si>
  <si>
    <t>Tapir</t>
  </si>
  <si>
    <t>Angka:  Satuan Ha</t>
  </si>
  <si>
    <t>BALAI PERLINDUNGAN TANAMAN PERTANIAN (BPTP)</t>
  </si>
  <si>
    <t>Desa</t>
  </si>
  <si>
    <t>KOMULATIF LUAS TAMBAH DAMPAK PERUBAHAN IKLIM "KEKERINGAN" TANAMAN PANGAN TAHUN 2022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</si>
  <si>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</si>
  <si>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</si>
  <si>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</si>
  <si>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</si>
  <si>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</si>
  <si>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</si>
  <si>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</si>
  <si>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</si>
  <si>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</si>
  <si>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</si>
  <si>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</si>
  <si>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</si>
  <si>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Kab.Sumbawa</t>
  </si>
  <si>
    <t>Lantung</t>
  </si>
  <si>
    <t>Mantar</t>
  </si>
  <si>
    <t>Senayan</t>
  </si>
  <si>
    <t>Tebo</t>
  </si>
  <si>
    <t>Sumbawa total</t>
  </si>
  <si>
    <t>Sumbawa Barat Total</t>
  </si>
  <si>
    <t>Kab.Lombok Barat</t>
  </si>
  <si>
    <t>Lembar</t>
  </si>
  <si>
    <t>Sesele</t>
  </si>
  <si>
    <t>Kab.Lombok Barat Total</t>
  </si>
  <si>
    <t>Kacang Tanah</t>
  </si>
  <si>
    <t>Kab.Lombok Utara</t>
  </si>
  <si>
    <t>Pemenang</t>
  </si>
  <si>
    <t>manggala</t>
  </si>
  <si>
    <t>Kab.Lombok Utara Total</t>
  </si>
  <si>
    <t>Kacang Tanah Total</t>
  </si>
  <si>
    <t>Kab.Bima</t>
  </si>
  <si>
    <t>Wera</t>
  </si>
  <si>
    <t>Bala</t>
  </si>
  <si>
    <t>Hidirasa</t>
  </si>
  <si>
    <t>Ntoke</t>
  </si>
  <si>
    <t>Nunggi</t>
  </si>
  <si>
    <t>Tawali</t>
  </si>
  <si>
    <t>Woha</t>
  </si>
  <si>
    <t>Penapali</t>
  </si>
  <si>
    <t>Kab.Bima Total</t>
  </si>
  <si>
    <t>Kab.Lombok Tengah</t>
  </si>
  <si>
    <t>Pringgarata</t>
  </si>
  <si>
    <t>arjangka</t>
  </si>
  <si>
    <t>Murbaya</t>
  </si>
  <si>
    <t>pringgarata</t>
  </si>
  <si>
    <t>Taman Indah</t>
  </si>
  <si>
    <t>Kab.Lombok Tengah Total</t>
  </si>
  <si>
    <t>Menggala</t>
  </si>
  <si>
    <t>Buer</t>
  </si>
  <si>
    <t>Kab.Sumbawa Total</t>
  </si>
  <si>
    <t>KOMULATIF LUAS TAMBAH DAMPAK PERUBAHAN IKLIM "BENCANA ALAM" TANAMAN PANGAN TAHUN 2022</t>
  </si>
  <si>
    <t>Gerung</t>
  </si>
  <si>
    <t>Kediri</t>
  </si>
  <si>
    <t>Kuripan</t>
  </si>
  <si>
    <t>Narmada</t>
  </si>
  <si>
    <t>Data Perdesember TB 1</t>
  </si>
  <si>
    <t>Pujut</t>
  </si>
  <si>
    <t>Kuta</t>
  </si>
  <si>
    <t>Mertak</t>
  </si>
  <si>
    <t>Bangket Parak</t>
  </si>
  <si>
    <t>Sukadana</t>
  </si>
  <si>
    <t>Tumpak</t>
  </si>
  <si>
    <t>Prabu</t>
  </si>
  <si>
    <t>Jembatan Kembar</t>
  </si>
  <si>
    <t>Narmada, 31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</si>
</sst>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0.0"/>
  </numFmts>
  <fonts count="1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8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4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08">
    <cellStyle name="Comma [0] 10" xfId="3"/>
    <cellStyle name="Comma [0] 11" xfId="4"/>
    <cellStyle name="Comma [0] 12" xfId="5"/>
    <cellStyle name="Comma [0] 13" xfId="6"/>
    <cellStyle name="Comma [0] 14" xfId="7"/>
    <cellStyle name="Comma [0] 15" xfId="2"/>
    <cellStyle name="Comma [0] 2" xfId="8"/>
    <cellStyle name="Comma [0] 2 2" xfId="9"/>
    <cellStyle name="Comma [0] 2 2 2" xfId="10"/>
    <cellStyle name="Comma [0] 2 3" xfId="11"/>
    <cellStyle name="Comma [0] 2 4" xfId="12"/>
    <cellStyle name="Comma [0] 3" xfId="13"/>
    <cellStyle name="Comma [0] 3 10" xfId="14"/>
    <cellStyle name="Comma [0] 3 11" xfId="15"/>
    <cellStyle name="Comma [0] 3 12" xfId="16"/>
    <cellStyle name="Comma [0] 3 13" xfId="17"/>
    <cellStyle name="Comma [0] 3 14" xfId="18"/>
    <cellStyle name="Comma [0] 3 15" xfId="19"/>
    <cellStyle name="Comma [0] 3 16" xfId="20"/>
    <cellStyle name="Comma [0] 3 17" xfId="21"/>
    <cellStyle name="Comma [0] 3 18" xfId="22"/>
    <cellStyle name="Comma [0] 3 19" xfId="23"/>
    <cellStyle name="Comma [0] 3 2" xfId="24"/>
    <cellStyle name="Comma [0] 3 2 2" xfId="25"/>
    <cellStyle name="Comma [0] 3 2 3" xfId="26"/>
    <cellStyle name="Comma [0] 3 20" xfId="27"/>
    <cellStyle name="Comma [0] 3 21" xfId="28"/>
    <cellStyle name="Comma [0] 3 3" xfId="29"/>
    <cellStyle name="Comma [0] 3 4" xfId="30"/>
    <cellStyle name="Comma [0] 3 5" xfId="31"/>
    <cellStyle name="Comma [0] 3 6" xfId="32"/>
    <cellStyle name="Comma [0] 3 7" xfId="33"/>
    <cellStyle name="Comma [0] 3 8" xfId="34"/>
    <cellStyle name="Comma [0] 3 9" xfId="35"/>
    <cellStyle name="Comma [0] 4" xfId="36"/>
    <cellStyle name="Comma [0] 48" xfId="37"/>
    <cellStyle name="Comma [0] 49" xfId="38"/>
    <cellStyle name="Comma [0] 5" xfId="39"/>
    <cellStyle name="Comma [0] 50" xfId="40"/>
    <cellStyle name="Comma [0] 51" xfId="41"/>
    <cellStyle name="Comma [0] 6" xfId="42"/>
    <cellStyle name="Comma [0] 7" xfId="43"/>
    <cellStyle name="Comma [0] 8" xfId="44"/>
    <cellStyle name="Comma [0] 9" xfId="45"/>
    <cellStyle name="Comma 2" xfId="46"/>
    <cellStyle name="Comma 3" xfId="47"/>
    <cellStyle name="Comma 4" xfId="48"/>
    <cellStyle name="Comma 5" xfId="49"/>
    <cellStyle name="Comma 6" xfId="50"/>
    <cellStyle name="Comma 7" xfId="1"/>
    <cellStyle name="Normal" xfId="0" builtinId="0"/>
    <cellStyle name="Normal 10" xfId="51"/>
    <cellStyle name="Normal 11" xfId="52"/>
    <cellStyle name="Normal 12" xfId="53"/>
    <cellStyle name="Normal 13" xfId="54"/>
    <cellStyle name="Normal 2" xfId="55"/>
    <cellStyle name="Normal 2 2" xfId="56"/>
    <cellStyle name="Normal 3" xfId="57"/>
    <cellStyle name="Normal 3 10" xfId="58"/>
    <cellStyle name="Normal 3 11" xfId="59"/>
    <cellStyle name="Normal 3 12" xfId="60"/>
    <cellStyle name="Normal 3 13" xfId="61"/>
    <cellStyle name="Normal 3 14" xfId="62"/>
    <cellStyle name="Normal 3 15" xfId="63"/>
    <cellStyle name="Normal 3 16" xfId="64"/>
    <cellStyle name="Normal 3 17" xfId="65"/>
    <cellStyle name="Normal 3 18" xfId="66"/>
    <cellStyle name="Normal 3 19" xfId="67"/>
    <cellStyle name="Normal 3 2" xfId="68"/>
    <cellStyle name="Normal 3 20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4" xfId="77"/>
    <cellStyle name="Normal 4 2" xfId="78"/>
    <cellStyle name="Normal 48" xfId="79"/>
    <cellStyle name="Normal 5" xfId="80"/>
    <cellStyle name="Normal 50" xfId="81"/>
    <cellStyle name="Normal 53" xfId="82"/>
    <cellStyle name="Normal 56" xfId="83"/>
    <cellStyle name="Normal 6" xfId="84"/>
    <cellStyle name="Normal 6 10" xfId="85"/>
    <cellStyle name="Normal 6 11" xfId="86"/>
    <cellStyle name="Normal 6 12" xfId="87"/>
    <cellStyle name="Normal 6 13" xfId="88"/>
    <cellStyle name="Normal 6 14" xfId="89"/>
    <cellStyle name="Normal 6 15" xfId="90"/>
    <cellStyle name="Normal 6 16" xfId="91"/>
    <cellStyle name="Normal 6 17" xfId="92"/>
    <cellStyle name="Normal 6 18" xfId="93"/>
    <cellStyle name="Normal 6 19" xfId="94"/>
    <cellStyle name="Normal 6 2" xfId="95"/>
    <cellStyle name="Normal 6 20" xfId="96"/>
    <cellStyle name="Normal 6 3" xfId="97"/>
    <cellStyle name="Normal 6 4" xfId="98"/>
    <cellStyle name="Normal 6 5" xfId="99"/>
    <cellStyle name="Normal 6 6" xfId="100"/>
    <cellStyle name="Normal 6 7" xfId="101"/>
    <cellStyle name="Normal 6 8" xfId="102"/>
    <cellStyle name="Normal 6 9" xfId="103"/>
    <cellStyle name="Normal 7" xfId="104"/>
    <cellStyle name="Normal 8" xfId="105"/>
    <cellStyle name="Normal 9" xfId="106"/>
    <cellStyle name="Normal 9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2"/>
  <sheetViews>
    <sheetView zoomScale="60" zoomScaleNormal="60" workbookViewId="0">
      <selection activeCell="P35" sqref="P35"/>
    </sheetView>
  </sheetViews>
  <sheetFormatPr defaultRowHeight="15.75" x14ac:dyDescent="0.25"/>
  <cols>
    <col min="1" max="1" width="4.42578125" style="2" bestFit="1" customWidth="1"/>
    <col min="2" max="2" width="13.28515625" style="2" customWidth="1"/>
    <col min="3" max="3" width="30.5703125" style="2" bestFit="1" customWidth="1"/>
    <col min="4" max="4" width="17.28515625" style="2" bestFit="1" customWidth="1"/>
    <col min="5" max="5" width="9.85546875" style="2" bestFit="1" customWidth="1"/>
    <col min="6" max="6" width="12.7109375" style="2" bestFit="1" customWidth="1"/>
    <col min="7" max="7" width="8.7109375" style="2" bestFit="1" customWidth="1"/>
    <col min="8" max="8" width="12.7109375" style="2" bestFit="1" customWidth="1"/>
    <col min="9" max="9" width="8.7109375" style="2" customWidth="1"/>
    <col min="10" max="10" width="12.7109375" style="2" bestFit="1" customWidth="1"/>
    <col min="11" max="11" width="8.7109375" style="2" bestFit="1" customWidth="1"/>
    <col min="12" max="12" width="12.7109375" style="2" bestFit="1" customWidth="1"/>
    <col min="13" max="13" width="8.7109375" style="2" bestFit="1" customWidth="1"/>
    <col min="14" max="14" width="12.7109375" style="2" bestFit="1" customWidth="1"/>
    <col min="15" max="15" width="32.28515625" style="2" bestFit="1" customWidth="1"/>
    <col min="16" max="16" width="12.7109375" style="2" bestFit="1" customWidth="1"/>
    <col min="17" max="17" width="8.7109375" style="2" bestFit="1" customWidth="1"/>
    <col min="18" max="18" width="12.7109375" style="2" bestFit="1" customWidth="1"/>
    <col min="19" max="19" width="8.7109375" style="2" bestFit="1" customWidth="1"/>
    <col min="20" max="20" width="12.7109375" style="2" bestFit="1" customWidth="1"/>
    <col min="21" max="21" width="8.7109375" style="2" bestFit="1" customWidth="1"/>
    <col min="22" max="22" width="12.7109375" style="2" bestFit="1" customWidth="1"/>
    <col min="23" max="23" width="8.7109375" style="2" bestFit="1" customWidth="1"/>
    <col min="24" max="24" width="12.7109375" style="2" bestFit="1" customWidth="1"/>
    <col min="25" max="25" width="8.7109375" style="2" bestFit="1" customWidth="1"/>
    <col min="26" max="26" width="12.7109375" style="2" bestFit="1" customWidth="1"/>
    <col min="27" max="27" width="8.7109375" style="2" bestFit="1" customWidth="1"/>
    <col min="28" max="28" width="12.7109375" style="2" bestFit="1" customWidth="1"/>
    <col min="29" max="29" width="8.7109375" style="2" bestFit="1" customWidth="1"/>
    <col min="30" max="30" width="11.28515625" style="2" customWidth="1"/>
    <col min="31" max="31" width="9.5703125" style="2" customWidth="1"/>
    <col min="32" max="16384" width="9.140625" style="2"/>
  </cols>
  <sheetData>
    <row r="2" spans="1:31" ht="18.75" x14ac:dyDescent="0.2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8.75" x14ac:dyDescent="0.25">
      <c r="B3" s="10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25">
      <c r="B4" s="5" t="s">
        <v>0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5">
      <c r="B5" s="5" t="s">
        <v>33</v>
      </c>
    </row>
    <row r="6" spans="1:31" x14ac:dyDescent="0.25">
      <c r="A6" s="51" t="s">
        <v>24</v>
      </c>
      <c r="B6" s="51" t="s">
        <v>9</v>
      </c>
      <c r="C6" s="51" t="s">
        <v>10</v>
      </c>
      <c r="D6" s="51" t="s">
        <v>11</v>
      </c>
      <c r="E6" s="51" t="s">
        <v>34</v>
      </c>
      <c r="F6" s="53" t="s">
        <v>36</v>
      </c>
      <c r="G6" s="54"/>
      <c r="H6" s="53" t="s">
        <v>37</v>
      </c>
      <c r="I6" s="54"/>
      <c r="J6" s="53" t="s">
        <v>38</v>
      </c>
      <c r="K6" s="54"/>
      <c r="L6" s="53" t="s">
        <v>39</v>
      </c>
      <c r="M6" s="54"/>
      <c r="N6" s="53" t="s">
        <v>40</v>
      </c>
      <c r="O6" s="54"/>
      <c r="P6" s="53" t="s">
        <v>41</v>
      </c>
      <c r="Q6" s="54"/>
      <c r="R6" s="53" t="s">
        <v>42</v>
      </c>
      <c r="S6" s="54"/>
      <c r="T6" s="53" t="s">
        <v>43</v>
      </c>
      <c r="U6" s="54"/>
      <c r="V6" s="53" t="s">
        <v>44</v>
      </c>
      <c r="W6" s="54"/>
      <c r="X6" s="53" t="s">
        <v>45</v>
      </c>
      <c r="Y6" s="54"/>
      <c r="Z6" s="53" t="s">
        <v>46</v>
      </c>
      <c r="AA6" s="54"/>
      <c r="AB6" s="53" t="s">
        <v>47</v>
      </c>
      <c r="AC6" s="54"/>
      <c r="AD6" s="56" t="s">
        <v>22</v>
      </c>
      <c r="AE6" s="56" t="s">
        <v>23</v>
      </c>
    </row>
    <row r="7" spans="1:31" x14ac:dyDescent="0.25">
      <c r="A7" s="52"/>
      <c r="B7" s="52"/>
      <c r="C7" s="52"/>
      <c r="D7" s="52"/>
      <c r="E7" s="52"/>
      <c r="F7" s="25" t="s">
        <v>1</v>
      </c>
      <c r="G7" s="25" t="s">
        <v>21</v>
      </c>
      <c r="H7" s="25" t="s">
        <v>1</v>
      </c>
      <c r="I7" s="25" t="s">
        <v>21</v>
      </c>
      <c r="J7" s="25" t="s">
        <v>1</v>
      </c>
      <c r="K7" s="25" t="s">
        <v>21</v>
      </c>
      <c r="L7" s="25" t="s">
        <v>1</v>
      </c>
      <c r="M7" s="25" t="s">
        <v>21</v>
      </c>
      <c r="N7" s="25" t="s">
        <v>1</v>
      </c>
      <c r="O7" s="25" t="s">
        <v>21</v>
      </c>
      <c r="P7" s="25" t="s">
        <v>1</v>
      </c>
      <c r="Q7" s="25" t="s">
        <v>21</v>
      </c>
      <c r="R7" s="25" t="s">
        <v>1</v>
      </c>
      <c r="S7" s="25" t="s">
        <v>21</v>
      </c>
      <c r="T7" s="25" t="s">
        <v>1</v>
      </c>
      <c r="U7" s="25" t="s">
        <v>21</v>
      </c>
      <c r="V7" s="25" t="s">
        <v>1</v>
      </c>
      <c r="W7" s="25" t="s">
        <v>21</v>
      </c>
      <c r="X7" s="25" t="s">
        <v>1</v>
      </c>
      <c r="Y7" s="25" t="s">
        <v>21</v>
      </c>
      <c r="Z7" s="25" t="s">
        <v>1</v>
      </c>
      <c r="AA7" s="25" t="s">
        <v>21</v>
      </c>
      <c r="AB7" s="25" t="s">
        <v>1</v>
      </c>
      <c r="AC7" s="25" t="s">
        <v>21</v>
      </c>
      <c r="AD7" s="57"/>
      <c r="AE7" s="57"/>
    </row>
    <row r="8" spans="1:31" x14ac:dyDescent="0.25">
      <c r="A8" s="1">
        <v>1</v>
      </c>
      <c r="B8" s="13" t="s">
        <v>8</v>
      </c>
      <c r="C8" s="13" t="s">
        <v>48</v>
      </c>
      <c r="D8" s="13" t="s">
        <v>49</v>
      </c>
      <c r="E8" s="13"/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>
        <v>13</v>
      </c>
      <c r="AC8" s="11"/>
      <c r="AD8" s="20">
        <f>SUM(F8,H8,J8,L8,N8,P8,R8,T8,V8,X8,Z8,AB8)</f>
        <v>13</v>
      </c>
      <c r="AE8" s="20">
        <f>SUM(G8,I8,K8,M8,O8,Q8,S8,U8,W8,Y8,AA8,AC8,)</f>
        <v>0</v>
      </c>
    </row>
    <row r="9" spans="1:31" x14ac:dyDescent="0.25">
      <c r="A9" s="17"/>
      <c r="B9" s="18"/>
      <c r="C9" s="18" t="s">
        <v>53</v>
      </c>
      <c r="D9" s="18"/>
      <c r="E9" s="18"/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13</v>
      </c>
      <c r="AC9" s="20">
        <v>0</v>
      </c>
      <c r="AD9" s="20">
        <f t="shared" ref="AD9:AD13" si="0">SUM(F9,H9,J9,L9,N9,P9,R9,T9,V9,X9,Z9,AB9)</f>
        <v>13</v>
      </c>
      <c r="AE9" s="20">
        <f t="shared" ref="AE9:AE13" si="1">SUM(G9,I9,K9,M9,O9,Q9,S9,U9,W9,Y9,AA9,AC9,)</f>
        <v>0</v>
      </c>
    </row>
    <row r="10" spans="1:31" x14ac:dyDescent="0.25">
      <c r="A10" s="1"/>
      <c r="B10" s="13"/>
      <c r="C10" s="13" t="s">
        <v>12</v>
      </c>
      <c r="D10" s="13" t="s">
        <v>14</v>
      </c>
      <c r="E10" s="13" t="s">
        <v>50</v>
      </c>
      <c r="F10" s="15"/>
      <c r="G10" s="11"/>
      <c r="H10" s="16">
        <v>29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>
        <f t="shared" si="0"/>
        <v>29</v>
      </c>
      <c r="AE10" s="20">
        <f t="shared" si="1"/>
        <v>0</v>
      </c>
    </row>
    <row r="11" spans="1:31" x14ac:dyDescent="0.25">
      <c r="A11" s="1"/>
      <c r="B11" s="13"/>
      <c r="C11" s="13"/>
      <c r="D11" s="13"/>
      <c r="E11" s="13" t="s">
        <v>51</v>
      </c>
      <c r="F11" s="15"/>
      <c r="G11" s="11"/>
      <c r="H11" s="16">
        <v>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0">
        <f t="shared" si="0"/>
        <v>7</v>
      </c>
      <c r="AE11" s="20">
        <f t="shared" si="1"/>
        <v>0</v>
      </c>
    </row>
    <row r="12" spans="1:31" x14ac:dyDescent="0.25">
      <c r="A12" s="1"/>
      <c r="B12" s="13"/>
      <c r="C12" s="13"/>
      <c r="D12" s="13"/>
      <c r="E12" s="13" t="s">
        <v>52</v>
      </c>
      <c r="F12" s="15"/>
      <c r="G12" s="11"/>
      <c r="H12" s="16">
        <v>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>
        <f t="shared" si="0"/>
        <v>5</v>
      </c>
      <c r="AE12" s="20">
        <f t="shared" si="1"/>
        <v>0</v>
      </c>
    </row>
    <row r="13" spans="1:31" x14ac:dyDescent="0.25">
      <c r="A13" s="21"/>
      <c r="B13" s="22"/>
      <c r="C13" s="22" t="s">
        <v>54</v>
      </c>
      <c r="D13" s="22"/>
      <c r="E13" s="22"/>
      <c r="F13" s="23">
        <v>0</v>
      </c>
      <c r="G13" s="23">
        <v>0</v>
      </c>
      <c r="H13" s="23">
        <f>SUM(H10:H12)</f>
        <v>41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0">
        <f t="shared" si="0"/>
        <v>41</v>
      </c>
      <c r="AE13" s="20">
        <f t="shared" si="1"/>
        <v>0</v>
      </c>
    </row>
    <row r="14" spans="1:31" x14ac:dyDescent="0.25">
      <c r="A14" s="24"/>
      <c r="B14" s="27" t="s">
        <v>6</v>
      </c>
      <c r="C14" s="27"/>
      <c r="D14" s="27"/>
      <c r="E14" s="27"/>
      <c r="F14" s="26">
        <f t="shared" ref="F14:AE14" si="2">SUM(F9,F13)</f>
        <v>0</v>
      </c>
      <c r="G14" s="26">
        <f t="shared" si="2"/>
        <v>0</v>
      </c>
      <c r="H14" s="26">
        <f t="shared" si="2"/>
        <v>41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26">
        <f t="shared" si="2"/>
        <v>0</v>
      </c>
      <c r="R14" s="26">
        <f t="shared" si="2"/>
        <v>0</v>
      </c>
      <c r="S14" s="26">
        <f t="shared" si="2"/>
        <v>0</v>
      </c>
      <c r="T14" s="26">
        <f t="shared" si="2"/>
        <v>0</v>
      </c>
      <c r="U14" s="26">
        <f t="shared" si="2"/>
        <v>0</v>
      </c>
      <c r="V14" s="26">
        <f t="shared" si="2"/>
        <v>0</v>
      </c>
      <c r="W14" s="26">
        <f t="shared" si="2"/>
        <v>0</v>
      </c>
      <c r="X14" s="26">
        <f t="shared" si="2"/>
        <v>0</v>
      </c>
      <c r="Y14" s="26">
        <f t="shared" si="2"/>
        <v>0</v>
      </c>
      <c r="Z14" s="26">
        <f t="shared" si="2"/>
        <v>0</v>
      </c>
      <c r="AA14" s="26">
        <f t="shared" si="2"/>
        <v>0</v>
      </c>
      <c r="AB14" s="26">
        <f t="shared" si="2"/>
        <v>13</v>
      </c>
      <c r="AC14" s="26">
        <f t="shared" si="2"/>
        <v>0</v>
      </c>
      <c r="AD14" s="26">
        <f t="shared" si="2"/>
        <v>54</v>
      </c>
      <c r="AE14" s="26">
        <f t="shared" si="2"/>
        <v>0</v>
      </c>
    </row>
    <row r="16" spans="1:31" x14ac:dyDescent="0.25">
      <c r="B16" s="2" t="s">
        <v>2</v>
      </c>
      <c r="O16" s="4" t="s">
        <v>99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2" t="s">
        <v>32</v>
      </c>
      <c r="O17" s="7" t="s">
        <v>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x14ac:dyDescent="0.25">
      <c r="B18" s="2" t="s">
        <v>90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x14ac:dyDescent="0.25">
      <c r="E19" s="14"/>
      <c r="F19" s="14"/>
      <c r="G19" s="1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x14ac:dyDescent="0.25">
      <c r="E20" s="14"/>
      <c r="F20" s="14"/>
      <c r="G20" s="1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x14ac:dyDescent="0.25">
      <c r="E21" s="14"/>
      <c r="F21" s="14"/>
      <c r="G21" s="14"/>
      <c r="O21" s="6" t="s">
        <v>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x14ac:dyDescent="0.25">
      <c r="O22" s="7" t="s">
        <v>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</sheetData>
  <mergeCells count="20">
    <mergeCell ref="V6:W6"/>
    <mergeCell ref="X6:Y6"/>
    <mergeCell ref="Z6:AA6"/>
    <mergeCell ref="AB6:AC6"/>
    <mergeCell ref="B2:AE2"/>
    <mergeCell ref="H6:I6"/>
    <mergeCell ref="J6:K6"/>
    <mergeCell ref="L6:M6"/>
    <mergeCell ref="N6:O6"/>
    <mergeCell ref="AD6:AD7"/>
    <mergeCell ref="AE6:AE7"/>
    <mergeCell ref="P6:Q6"/>
    <mergeCell ref="R6:S6"/>
    <mergeCell ref="T6:U6"/>
    <mergeCell ref="A6:A7"/>
    <mergeCell ref="B6:B7"/>
    <mergeCell ref="C6:C7"/>
    <mergeCell ref="D6:D7"/>
    <mergeCell ref="F6:G6"/>
    <mergeCell ref="E6:E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5"/>
  <sheetViews>
    <sheetView topLeftCell="A4" zoomScale="60" zoomScaleNormal="60" workbookViewId="0">
      <pane ySplit="4" topLeftCell="A41" activePane="bottomLeft" state="frozen"/>
      <selection activeCell="A4" sqref="A4"/>
      <selection pane="bottomLeft" activeCell="P73" sqref="P73"/>
    </sheetView>
  </sheetViews>
  <sheetFormatPr defaultRowHeight="15.75" x14ac:dyDescent="0.25"/>
  <cols>
    <col min="1" max="1" width="4.42578125" style="2" bestFit="1" customWidth="1"/>
    <col min="2" max="2" width="19.85546875" style="2" customWidth="1"/>
    <col min="3" max="3" width="28" style="2" bestFit="1" customWidth="1"/>
    <col min="4" max="4" width="13" style="2" bestFit="1" customWidth="1"/>
    <col min="5" max="5" width="15.5703125" style="2" bestFit="1" customWidth="1"/>
    <col min="6" max="6" width="9.85546875" style="2" bestFit="1" customWidth="1"/>
    <col min="7" max="7" width="6.5703125" style="2" customWidth="1"/>
    <col min="8" max="8" width="9.85546875" style="2" bestFit="1" customWidth="1"/>
    <col min="9" max="9" width="6.5703125" style="2" bestFit="1" customWidth="1"/>
    <col min="10" max="10" width="9.85546875" style="2" bestFit="1" customWidth="1"/>
    <col min="11" max="11" width="8.28515625" style="2" bestFit="1" customWidth="1"/>
    <col min="12" max="12" width="9.85546875" style="2" bestFit="1" customWidth="1"/>
    <col min="13" max="13" width="6.5703125" style="2" bestFit="1" customWidth="1"/>
    <col min="14" max="14" width="9.85546875" style="2" bestFit="1" customWidth="1"/>
    <col min="15" max="15" width="6.5703125" style="2" bestFit="1" customWidth="1"/>
    <col min="16" max="16" width="9.85546875" style="2" customWidth="1"/>
    <col min="17" max="17" width="6.5703125" style="2" customWidth="1"/>
    <col min="18" max="18" width="9.85546875" style="2" customWidth="1"/>
    <col min="19" max="19" width="6.5703125" style="2" customWidth="1"/>
    <col min="20" max="20" width="9.85546875" style="2" customWidth="1"/>
    <col min="21" max="21" width="6.5703125" style="2" customWidth="1"/>
    <col min="22" max="22" width="9.85546875" style="2" customWidth="1"/>
    <col min="23" max="23" width="6.5703125" style="2" customWidth="1"/>
    <col min="24" max="24" width="9.85546875" style="2" customWidth="1"/>
    <col min="25" max="25" width="12" style="2" bestFit="1" customWidth="1"/>
    <col min="26" max="26" width="9.85546875" style="2" customWidth="1"/>
    <col min="27" max="27" width="6.5703125" style="2" customWidth="1"/>
    <col min="28" max="28" width="9.85546875" style="2" customWidth="1"/>
    <col min="29" max="29" width="8.42578125" style="2" bestFit="1" customWidth="1"/>
    <col min="30" max="30" width="11.28515625" style="2" customWidth="1"/>
    <col min="31" max="31" width="9.5703125" style="2" customWidth="1"/>
    <col min="32" max="16384" width="9.140625" style="2"/>
  </cols>
  <sheetData>
    <row r="2" spans="1:31" ht="18.75" x14ac:dyDescent="0.2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8.75" x14ac:dyDescent="0.25">
      <c r="B3" s="10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25">
      <c r="B4" s="5" t="s">
        <v>0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5">
      <c r="B5" s="5" t="s">
        <v>33</v>
      </c>
    </row>
    <row r="6" spans="1:31" x14ac:dyDescent="0.25">
      <c r="A6" s="51" t="s">
        <v>24</v>
      </c>
      <c r="B6" s="51" t="s">
        <v>9</v>
      </c>
      <c r="C6" s="51" t="s">
        <v>10</v>
      </c>
      <c r="D6" s="51" t="s">
        <v>11</v>
      </c>
      <c r="E6" s="51" t="s">
        <v>34</v>
      </c>
      <c r="F6" s="53" t="s">
        <v>36</v>
      </c>
      <c r="G6" s="54"/>
      <c r="H6" s="53" t="s">
        <v>37</v>
      </c>
      <c r="I6" s="54"/>
      <c r="J6" s="53" t="s">
        <v>38</v>
      </c>
      <c r="K6" s="54"/>
      <c r="L6" s="53" t="s">
        <v>39</v>
      </c>
      <c r="M6" s="54"/>
      <c r="N6" s="53" t="s">
        <v>40</v>
      </c>
      <c r="O6" s="54"/>
      <c r="P6" s="53" t="s">
        <v>41</v>
      </c>
      <c r="Q6" s="54"/>
      <c r="R6" s="53" t="s">
        <v>42</v>
      </c>
      <c r="S6" s="54"/>
      <c r="T6" s="53" t="s">
        <v>43</v>
      </c>
      <c r="U6" s="54"/>
      <c r="V6" s="53" t="s">
        <v>44</v>
      </c>
      <c r="W6" s="54"/>
      <c r="X6" s="53" t="s">
        <v>45</v>
      </c>
      <c r="Y6" s="54"/>
      <c r="Z6" s="53" t="s">
        <v>46</v>
      </c>
      <c r="AA6" s="54"/>
      <c r="AB6" s="53" t="s">
        <v>47</v>
      </c>
      <c r="AC6" s="54"/>
      <c r="AD6" s="56" t="s">
        <v>22</v>
      </c>
      <c r="AE6" s="56" t="s">
        <v>23</v>
      </c>
    </row>
    <row r="7" spans="1:31" x14ac:dyDescent="0.25">
      <c r="A7" s="52"/>
      <c r="B7" s="52"/>
      <c r="C7" s="52"/>
      <c r="D7" s="52"/>
      <c r="E7" s="52"/>
      <c r="F7" s="25" t="s">
        <v>1</v>
      </c>
      <c r="G7" s="25" t="s">
        <v>21</v>
      </c>
      <c r="H7" s="25" t="s">
        <v>1</v>
      </c>
      <c r="I7" s="25" t="s">
        <v>21</v>
      </c>
      <c r="J7" s="25" t="s">
        <v>1</v>
      </c>
      <c r="K7" s="25" t="s">
        <v>21</v>
      </c>
      <c r="L7" s="25" t="s">
        <v>1</v>
      </c>
      <c r="M7" s="25" t="s">
        <v>21</v>
      </c>
      <c r="N7" s="25" t="s">
        <v>1</v>
      </c>
      <c r="O7" s="25" t="s">
        <v>21</v>
      </c>
      <c r="P7" s="25" t="s">
        <v>1</v>
      </c>
      <c r="Q7" s="25" t="s">
        <v>21</v>
      </c>
      <c r="R7" s="25" t="s">
        <v>1</v>
      </c>
      <c r="S7" s="25" t="s">
        <v>21</v>
      </c>
      <c r="T7" s="25" t="s">
        <v>1</v>
      </c>
      <c r="U7" s="25" t="s">
        <v>21</v>
      </c>
      <c r="V7" s="25" t="s">
        <v>1</v>
      </c>
      <c r="W7" s="25" t="s">
        <v>21</v>
      </c>
      <c r="X7" s="25" t="s">
        <v>1</v>
      </c>
      <c r="Y7" s="25" t="s">
        <v>21</v>
      </c>
      <c r="Z7" s="25" t="s">
        <v>1</v>
      </c>
      <c r="AA7" s="25" t="s">
        <v>21</v>
      </c>
      <c r="AB7" s="25" t="s">
        <v>1</v>
      </c>
      <c r="AC7" s="25" t="s">
        <v>21</v>
      </c>
      <c r="AD7" s="57"/>
      <c r="AE7" s="57"/>
    </row>
    <row r="8" spans="1:31" x14ac:dyDescent="0.25">
      <c r="A8" s="1">
        <v>1</v>
      </c>
      <c r="B8" s="3" t="s">
        <v>7</v>
      </c>
      <c r="C8" s="3" t="s">
        <v>55</v>
      </c>
      <c r="D8" s="3" t="s">
        <v>56</v>
      </c>
      <c r="E8" s="3"/>
      <c r="F8" s="15"/>
      <c r="G8" s="11"/>
      <c r="H8" s="11"/>
      <c r="I8" s="11"/>
      <c r="J8" s="38"/>
      <c r="K8" s="38"/>
      <c r="L8" s="11"/>
      <c r="M8" s="11"/>
      <c r="N8" s="11"/>
      <c r="O8" s="11"/>
      <c r="P8" s="38">
        <v>10</v>
      </c>
      <c r="Q8" s="38"/>
      <c r="R8" s="11"/>
      <c r="S8" s="11"/>
      <c r="T8" s="11"/>
      <c r="U8" s="11"/>
      <c r="V8" s="11"/>
      <c r="W8" s="11"/>
      <c r="X8" s="38"/>
      <c r="Y8" s="38"/>
      <c r="Z8" s="11"/>
      <c r="AA8" s="11"/>
      <c r="AB8" s="11"/>
      <c r="AC8" s="11"/>
      <c r="AD8" s="20">
        <f>SUM(F8,H8,J8,L8,N8,P8,R8,T8,V8,X8,Z8,AB8)</f>
        <v>10</v>
      </c>
      <c r="AE8" s="20">
        <f>SUM(G8,I8,K8,M8,O8,Q8,S8,U8,W8,Y8,AA8,AC8)</f>
        <v>0</v>
      </c>
    </row>
    <row r="9" spans="1:31" x14ac:dyDescent="0.25">
      <c r="A9" s="1"/>
      <c r="B9" s="3"/>
      <c r="C9" s="3"/>
      <c r="D9" s="3" t="s">
        <v>57</v>
      </c>
      <c r="E9" s="3"/>
      <c r="F9" s="15"/>
      <c r="G9" s="11"/>
      <c r="H9" s="11"/>
      <c r="I9" s="11"/>
      <c r="J9" s="38"/>
      <c r="K9" s="38"/>
      <c r="L9" s="11"/>
      <c r="M9" s="11"/>
      <c r="N9" s="11"/>
      <c r="O9" s="11"/>
      <c r="P9" s="38">
        <v>1</v>
      </c>
      <c r="Q9" s="38"/>
      <c r="R9" s="11"/>
      <c r="S9" s="11"/>
      <c r="T9" s="11"/>
      <c r="U9" s="11"/>
      <c r="V9" s="11"/>
      <c r="W9" s="11"/>
      <c r="X9" s="38"/>
      <c r="Y9" s="38"/>
      <c r="Z9" s="11"/>
      <c r="AA9" s="11"/>
      <c r="AB9" s="11"/>
      <c r="AC9" s="11"/>
      <c r="AD9" s="20">
        <f t="shared" ref="AD9:AD36" si="0">SUM(F9,H9,J9,L9,N9,P9,R9,T9,V9,X9,Z9,AB9)</f>
        <v>1</v>
      </c>
      <c r="AE9" s="20">
        <f t="shared" ref="AE9:AE36" si="1">SUM(G9,I9,K9,M9,O9,Q9,S9,U9,W9,Y9,AA9,AC9)</f>
        <v>0</v>
      </c>
    </row>
    <row r="10" spans="1:31" x14ac:dyDescent="0.25">
      <c r="A10" s="1"/>
      <c r="B10" s="3"/>
      <c r="C10" s="36" t="s">
        <v>58</v>
      </c>
      <c r="D10" s="36"/>
      <c r="E10" s="36"/>
      <c r="F10" s="19">
        <v>0</v>
      </c>
      <c r="G10" s="20">
        <v>0</v>
      </c>
      <c r="H10" s="20">
        <v>0</v>
      </c>
      <c r="I10" s="20">
        <v>0</v>
      </c>
      <c r="J10" s="39">
        <v>0</v>
      </c>
      <c r="K10" s="39">
        <v>0</v>
      </c>
      <c r="L10" s="20">
        <v>0</v>
      </c>
      <c r="M10" s="20">
        <v>0</v>
      </c>
      <c r="N10" s="20">
        <v>0</v>
      </c>
      <c r="O10" s="20">
        <v>0</v>
      </c>
      <c r="P10" s="39">
        <v>11</v>
      </c>
      <c r="Q10" s="39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39">
        <v>0</v>
      </c>
      <c r="Y10" s="39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f t="shared" si="0"/>
        <v>11</v>
      </c>
      <c r="AE10" s="20">
        <f t="shared" si="1"/>
        <v>0</v>
      </c>
    </row>
    <row r="11" spans="1:31" x14ac:dyDescent="0.25">
      <c r="A11" s="1"/>
      <c r="B11" s="3"/>
      <c r="C11" s="3" t="s">
        <v>12</v>
      </c>
      <c r="D11" s="3" t="s">
        <v>19</v>
      </c>
      <c r="E11" s="3" t="s">
        <v>25</v>
      </c>
      <c r="F11" s="15"/>
      <c r="G11" s="11"/>
      <c r="H11" s="11"/>
      <c r="I11" s="11"/>
      <c r="J11" s="38"/>
      <c r="K11" s="38"/>
      <c r="L11" s="11"/>
      <c r="M11" s="11"/>
      <c r="N11" s="11"/>
      <c r="O11" s="11"/>
      <c r="P11" s="38">
        <v>30</v>
      </c>
      <c r="Q11" s="38"/>
      <c r="R11" s="11"/>
      <c r="S11" s="11"/>
      <c r="T11" s="11"/>
      <c r="U11" s="11"/>
      <c r="V11" s="11"/>
      <c r="W11" s="11"/>
      <c r="X11" s="38"/>
      <c r="Y11" s="38"/>
      <c r="Z11" s="11"/>
      <c r="AA11" s="11"/>
      <c r="AB11" s="11"/>
      <c r="AC11" s="11"/>
      <c r="AD11" s="20">
        <f t="shared" si="0"/>
        <v>30</v>
      </c>
      <c r="AE11" s="20">
        <f t="shared" si="1"/>
        <v>0</v>
      </c>
    </row>
    <row r="12" spans="1:31" x14ac:dyDescent="0.25">
      <c r="A12" s="1"/>
      <c r="B12" s="3"/>
      <c r="C12" s="3"/>
      <c r="D12" s="3" t="s">
        <v>13</v>
      </c>
      <c r="E12" s="3" t="s">
        <v>18</v>
      </c>
      <c r="F12" s="15"/>
      <c r="G12" s="11"/>
      <c r="H12" s="11"/>
      <c r="I12" s="11"/>
      <c r="J12" s="38"/>
      <c r="K12" s="38"/>
      <c r="L12" s="11"/>
      <c r="M12" s="11"/>
      <c r="N12" s="11"/>
      <c r="O12" s="11"/>
      <c r="P12" s="38">
        <v>1</v>
      </c>
      <c r="Q12" s="38"/>
      <c r="R12" s="11"/>
      <c r="S12" s="11"/>
      <c r="T12" s="11"/>
      <c r="U12" s="11"/>
      <c r="V12" s="11"/>
      <c r="W12" s="11"/>
      <c r="X12" s="38"/>
      <c r="Y12" s="38"/>
      <c r="Z12" s="11"/>
      <c r="AA12" s="11"/>
      <c r="AB12" s="11"/>
      <c r="AC12" s="11"/>
      <c r="AD12" s="20">
        <f t="shared" si="0"/>
        <v>1</v>
      </c>
      <c r="AE12" s="20">
        <f t="shared" si="1"/>
        <v>0</v>
      </c>
    </row>
    <row r="13" spans="1:31" x14ac:dyDescent="0.25">
      <c r="A13" s="1"/>
      <c r="B13" s="3"/>
      <c r="C13" s="3"/>
      <c r="D13" s="3"/>
      <c r="E13" s="3" t="s">
        <v>26</v>
      </c>
      <c r="F13" s="15"/>
      <c r="G13" s="11"/>
      <c r="H13" s="11"/>
      <c r="I13" s="11"/>
      <c r="J13" s="38"/>
      <c r="K13" s="38"/>
      <c r="L13" s="11"/>
      <c r="M13" s="11"/>
      <c r="N13" s="11"/>
      <c r="O13" s="11"/>
      <c r="P13" s="38">
        <v>6</v>
      </c>
      <c r="Q13" s="38"/>
      <c r="R13" s="11"/>
      <c r="S13" s="11"/>
      <c r="T13" s="11"/>
      <c r="U13" s="11"/>
      <c r="V13" s="11"/>
      <c r="W13" s="11"/>
      <c r="X13" s="38"/>
      <c r="Y13" s="38"/>
      <c r="Z13" s="11"/>
      <c r="AA13" s="11"/>
      <c r="AB13" s="11"/>
      <c r="AC13" s="11"/>
      <c r="AD13" s="20">
        <f t="shared" si="0"/>
        <v>6</v>
      </c>
      <c r="AE13" s="20">
        <f t="shared" si="1"/>
        <v>0</v>
      </c>
    </row>
    <row r="14" spans="1:31" x14ac:dyDescent="0.25">
      <c r="A14" s="1"/>
      <c r="B14" s="3"/>
      <c r="C14" s="3"/>
      <c r="D14" s="3"/>
      <c r="E14" s="3" t="s">
        <v>27</v>
      </c>
      <c r="F14" s="15"/>
      <c r="G14" s="11"/>
      <c r="H14" s="11"/>
      <c r="I14" s="11"/>
      <c r="J14" s="38"/>
      <c r="K14" s="38"/>
      <c r="L14" s="11"/>
      <c r="M14" s="11"/>
      <c r="N14" s="11"/>
      <c r="O14" s="11"/>
      <c r="P14" s="38">
        <v>80</v>
      </c>
      <c r="Q14" s="38"/>
      <c r="R14" s="11"/>
      <c r="S14" s="11"/>
      <c r="T14" s="11"/>
      <c r="U14" s="11"/>
      <c r="V14" s="11"/>
      <c r="W14" s="11"/>
      <c r="X14" s="38"/>
      <c r="Y14" s="38"/>
      <c r="Z14" s="11"/>
      <c r="AA14" s="11"/>
      <c r="AB14" s="11"/>
      <c r="AC14" s="11"/>
      <c r="AD14" s="20">
        <f t="shared" si="0"/>
        <v>80</v>
      </c>
      <c r="AE14" s="20">
        <f t="shared" si="1"/>
        <v>0</v>
      </c>
    </row>
    <row r="15" spans="1:31" x14ac:dyDescent="0.25">
      <c r="A15" s="1"/>
      <c r="B15" s="3"/>
      <c r="C15" s="36" t="s">
        <v>16</v>
      </c>
      <c r="D15" s="36"/>
      <c r="E15" s="36"/>
      <c r="F15" s="19">
        <v>0</v>
      </c>
      <c r="G15" s="20">
        <v>0</v>
      </c>
      <c r="H15" s="20">
        <v>0</v>
      </c>
      <c r="I15" s="20">
        <v>0</v>
      </c>
      <c r="J15" s="39">
        <v>0</v>
      </c>
      <c r="K15" s="39">
        <v>0</v>
      </c>
      <c r="L15" s="20">
        <v>0</v>
      </c>
      <c r="M15" s="20">
        <v>0</v>
      </c>
      <c r="N15" s="20">
        <v>0</v>
      </c>
      <c r="O15" s="20">
        <v>0</v>
      </c>
      <c r="P15" s="39">
        <v>117</v>
      </c>
      <c r="Q15" s="39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39">
        <v>0</v>
      </c>
      <c r="Y15" s="39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f t="shared" si="0"/>
        <v>117</v>
      </c>
      <c r="AE15" s="20">
        <f t="shared" si="1"/>
        <v>0</v>
      </c>
    </row>
    <row r="16" spans="1:31" x14ac:dyDescent="0.25">
      <c r="A16" s="31"/>
      <c r="B16" s="37" t="s">
        <v>17</v>
      </c>
      <c r="C16" s="37"/>
      <c r="D16" s="37"/>
      <c r="E16" s="37"/>
      <c r="F16" s="29">
        <v>0</v>
      </c>
      <c r="G16" s="30">
        <v>0</v>
      </c>
      <c r="H16" s="30">
        <v>0</v>
      </c>
      <c r="I16" s="30">
        <v>0</v>
      </c>
      <c r="J16" s="40">
        <v>0</v>
      </c>
      <c r="K16" s="40">
        <v>0</v>
      </c>
      <c r="L16" s="30">
        <v>0</v>
      </c>
      <c r="M16" s="30">
        <v>0</v>
      </c>
      <c r="N16" s="30">
        <v>0</v>
      </c>
      <c r="O16" s="30">
        <v>0</v>
      </c>
      <c r="P16" s="40">
        <v>128</v>
      </c>
      <c r="Q16" s="4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40">
        <v>0</v>
      </c>
      <c r="Y16" s="4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f t="shared" si="0"/>
        <v>128</v>
      </c>
      <c r="AE16" s="30">
        <f t="shared" si="1"/>
        <v>0</v>
      </c>
    </row>
    <row r="17" spans="1:31" x14ac:dyDescent="0.25">
      <c r="A17" s="1"/>
      <c r="B17" s="3"/>
      <c r="C17" s="3"/>
      <c r="D17" s="3"/>
      <c r="E17" s="3"/>
      <c r="F17" s="15"/>
      <c r="G17" s="11"/>
      <c r="H17" s="11"/>
      <c r="I17" s="11"/>
      <c r="J17" s="38"/>
      <c r="K17" s="38"/>
      <c r="L17" s="11"/>
      <c r="M17" s="11"/>
      <c r="N17" s="11"/>
      <c r="O17" s="11"/>
      <c r="P17" s="38"/>
      <c r="Q17" s="38"/>
      <c r="R17" s="11"/>
      <c r="S17" s="11"/>
      <c r="T17" s="11"/>
      <c r="U17" s="11"/>
      <c r="V17" s="11"/>
      <c r="W17" s="11"/>
      <c r="X17" s="38"/>
      <c r="Y17" s="38"/>
      <c r="Z17" s="11"/>
      <c r="AA17" s="11"/>
      <c r="AB17" s="11"/>
      <c r="AC17" s="11"/>
      <c r="AD17" s="20"/>
      <c r="AE17" s="20"/>
    </row>
    <row r="18" spans="1:31" x14ac:dyDescent="0.25">
      <c r="A18" s="1">
        <v>2</v>
      </c>
      <c r="B18" s="3" t="s">
        <v>59</v>
      </c>
      <c r="C18" s="3" t="s">
        <v>60</v>
      </c>
      <c r="D18" s="3" t="s">
        <v>61</v>
      </c>
      <c r="E18" s="3" t="s">
        <v>62</v>
      </c>
      <c r="F18" s="15"/>
      <c r="G18" s="11"/>
      <c r="H18" s="11"/>
      <c r="I18" s="11"/>
      <c r="J18" s="38"/>
      <c r="K18" s="38"/>
      <c r="L18" s="11"/>
      <c r="M18" s="11"/>
      <c r="N18" s="11"/>
      <c r="O18" s="11"/>
      <c r="P18" s="38"/>
      <c r="Q18" s="38"/>
      <c r="R18" s="11"/>
      <c r="S18" s="11"/>
      <c r="T18" s="11"/>
      <c r="U18" s="11"/>
      <c r="V18" s="11"/>
      <c r="W18" s="11"/>
      <c r="X18" s="38">
        <v>0.03</v>
      </c>
      <c r="Y18" s="38"/>
      <c r="Z18" s="11"/>
      <c r="AA18" s="11"/>
      <c r="AB18" s="11"/>
      <c r="AC18" s="11"/>
      <c r="AD18" s="20">
        <f t="shared" si="0"/>
        <v>0.03</v>
      </c>
      <c r="AE18" s="20">
        <f t="shared" si="1"/>
        <v>0</v>
      </c>
    </row>
    <row r="19" spans="1:31" x14ac:dyDescent="0.25">
      <c r="A19" s="1"/>
      <c r="B19" s="3"/>
      <c r="C19" s="36" t="s">
        <v>63</v>
      </c>
      <c r="D19" s="36"/>
      <c r="E19" s="36"/>
      <c r="F19" s="19">
        <v>0</v>
      </c>
      <c r="G19" s="20">
        <v>0</v>
      </c>
      <c r="H19" s="20">
        <v>0</v>
      </c>
      <c r="I19" s="20">
        <v>0</v>
      </c>
      <c r="J19" s="39">
        <v>0</v>
      </c>
      <c r="K19" s="39">
        <v>0</v>
      </c>
      <c r="L19" s="20">
        <v>0</v>
      </c>
      <c r="M19" s="20">
        <v>0</v>
      </c>
      <c r="N19" s="20">
        <v>0</v>
      </c>
      <c r="O19" s="20">
        <v>0</v>
      </c>
      <c r="P19" s="39">
        <v>0</v>
      </c>
      <c r="Q19" s="39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39">
        <v>0.03</v>
      </c>
      <c r="Y19" s="39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f t="shared" si="0"/>
        <v>0.03</v>
      </c>
      <c r="AE19" s="20">
        <f t="shared" si="1"/>
        <v>0</v>
      </c>
    </row>
    <row r="20" spans="1:31" x14ac:dyDescent="0.25">
      <c r="A20" s="31"/>
      <c r="B20" s="37" t="s">
        <v>64</v>
      </c>
      <c r="C20" s="37"/>
      <c r="D20" s="37"/>
      <c r="E20" s="37"/>
      <c r="F20" s="29">
        <v>0</v>
      </c>
      <c r="G20" s="30">
        <v>0</v>
      </c>
      <c r="H20" s="30">
        <v>0</v>
      </c>
      <c r="I20" s="30">
        <v>0</v>
      </c>
      <c r="J20" s="40">
        <v>0</v>
      </c>
      <c r="K20" s="40">
        <v>0</v>
      </c>
      <c r="L20" s="30">
        <v>0</v>
      </c>
      <c r="M20" s="30">
        <v>0</v>
      </c>
      <c r="N20" s="30">
        <v>0</v>
      </c>
      <c r="O20" s="30">
        <v>0</v>
      </c>
      <c r="P20" s="40">
        <v>0</v>
      </c>
      <c r="Q20" s="4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40">
        <v>0.03</v>
      </c>
      <c r="Y20" s="4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f t="shared" si="0"/>
        <v>0.03</v>
      </c>
      <c r="AE20" s="30">
        <f t="shared" si="1"/>
        <v>0</v>
      </c>
    </row>
    <row r="21" spans="1:31" x14ac:dyDescent="0.25">
      <c r="A21" s="1"/>
      <c r="B21" s="3"/>
      <c r="C21" s="3"/>
      <c r="D21" s="3"/>
      <c r="E21" s="3"/>
      <c r="F21" s="15"/>
      <c r="G21" s="11"/>
      <c r="H21" s="11"/>
      <c r="I21" s="11"/>
      <c r="J21" s="38"/>
      <c r="K21" s="38"/>
      <c r="L21" s="11"/>
      <c r="M21" s="11"/>
      <c r="N21" s="11"/>
      <c r="O21" s="11"/>
      <c r="P21" s="38"/>
      <c r="Q21" s="38"/>
      <c r="R21" s="11"/>
      <c r="S21" s="11"/>
      <c r="T21" s="11"/>
      <c r="U21" s="11"/>
      <c r="V21" s="11"/>
      <c r="W21" s="11"/>
      <c r="X21" s="38"/>
      <c r="Y21" s="38"/>
      <c r="Z21" s="11"/>
      <c r="AA21" s="11"/>
      <c r="AB21" s="11"/>
      <c r="AC21" s="11"/>
      <c r="AD21" s="20"/>
      <c r="AE21" s="20"/>
    </row>
    <row r="22" spans="1:31" x14ac:dyDescent="0.25">
      <c r="A22" s="1">
        <v>3</v>
      </c>
      <c r="B22" s="3" t="s">
        <v>8</v>
      </c>
      <c r="C22" s="3" t="s">
        <v>65</v>
      </c>
      <c r="D22" s="3" t="s">
        <v>66</v>
      </c>
      <c r="E22" s="3" t="s">
        <v>67</v>
      </c>
      <c r="F22" s="15"/>
      <c r="G22" s="11"/>
      <c r="H22" s="11"/>
      <c r="I22" s="11"/>
      <c r="J22" s="38">
        <v>12</v>
      </c>
      <c r="K22" s="38">
        <v>1</v>
      </c>
      <c r="L22" s="11"/>
      <c r="M22" s="11"/>
      <c r="N22" s="11"/>
      <c r="O22" s="11"/>
      <c r="P22" s="38"/>
      <c r="Q22" s="38"/>
      <c r="R22" s="11"/>
      <c r="S22" s="11"/>
      <c r="T22" s="11"/>
      <c r="U22" s="11"/>
      <c r="V22" s="11"/>
      <c r="W22" s="11"/>
      <c r="X22" s="38"/>
      <c r="Y22" s="38"/>
      <c r="Z22" s="11"/>
      <c r="AA22" s="11"/>
      <c r="AB22" s="11"/>
      <c r="AC22" s="11"/>
      <c r="AD22" s="20">
        <f t="shared" si="0"/>
        <v>12</v>
      </c>
      <c r="AE22" s="20">
        <f t="shared" si="1"/>
        <v>1</v>
      </c>
    </row>
    <row r="23" spans="1:31" x14ac:dyDescent="0.25">
      <c r="A23" s="1"/>
      <c r="B23" s="3"/>
      <c r="C23" s="3"/>
      <c r="D23" s="3"/>
      <c r="E23" s="3" t="s">
        <v>68</v>
      </c>
      <c r="F23" s="15"/>
      <c r="G23" s="11"/>
      <c r="H23" s="11"/>
      <c r="I23" s="11"/>
      <c r="J23" s="38">
        <v>7</v>
      </c>
      <c r="K23" s="38">
        <v>6</v>
      </c>
      <c r="L23" s="11"/>
      <c r="M23" s="11"/>
      <c r="N23" s="11"/>
      <c r="O23" s="11"/>
      <c r="P23" s="38"/>
      <c r="Q23" s="38"/>
      <c r="R23" s="11"/>
      <c r="S23" s="11"/>
      <c r="T23" s="11"/>
      <c r="U23" s="11"/>
      <c r="V23" s="11"/>
      <c r="W23" s="11"/>
      <c r="X23" s="38"/>
      <c r="Y23" s="38"/>
      <c r="Z23" s="11"/>
      <c r="AA23" s="11"/>
      <c r="AB23" s="11"/>
      <c r="AC23" s="11"/>
      <c r="AD23" s="20">
        <f t="shared" si="0"/>
        <v>7</v>
      </c>
      <c r="AE23" s="20">
        <f t="shared" si="1"/>
        <v>6</v>
      </c>
    </row>
    <row r="24" spans="1:31" x14ac:dyDescent="0.25">
      <c r="A24" s="1"/>
      <c r="B24" s="3"/>
      <c r="C24" s="3"/>
      <c r="D24" s="3"/>
      <c r="E24" s="3" t="s">
        <v>69</v>
      </c>
      <c r="F24" s="15"/>
      <c r="G24" s="11"/>
      <c r="H24" s="11"/>
      <c r="I24" s="11"/>
      <c r="J24" s="38">
        <v>5</v>
      </c>
      <c r="K24" s="38">
        <v>5</v>
      </c>
      <c r="L24" s="11"/>
      <c r="M24" s="11"/>
      <c r="N24" s="11"/>
      <c r="O24" s="11"/>
      <c r="P24" s="38"/>
      <c r="Q24" s="38"/>
      <c r="R24" s="11"/>
      <c r="S24" s="11"/>
      <c r="T24" s="11"/>
      <c r="U24" s="11"/>
      <c r="V24" s="11"/>
      <c r="W24" s="11"/>
      <c r="X24" s="38"/>
      <c r="Y24" s="38"/>
      <c r="Z24" s="11"/>
      <c r="AA24" s="11"/>
      <c r="AB24" s="11"/>
      <c r="AC24" s="11"/>
      <c r="AD24" s="20">
        <f t="shared" si="0"/>
        <v>5</v>
      </c>
      <c r="AE24" s="20">
        <f t="shared" si="1"/>
        <v>5</v>
      </c>
    </row>
    <row r="25" spans="1:31" x14ac:dyDescent="0.25">
      <c r="A25" s="1"/>
      <c r="B25" s="3"/>
      <c r="C25" s="3"/>
      <c r="D25" s="3"/>
      <c r="E25" s="3" t="s">
        <v>70</v>
      </c>
      <c r="F25" s="15"/>
      <c r="G25" s="11"/>
      <c r="H25" s="11"/>
      <c r="I25" s="11"/>
      <c r="J25" s="38">
        <v>12</v>
      </c>
      <c r="K25" s="38">
        <v>3</v>
      </c>
      <c r="L25" s="11"/>
      <c r="M25" s="11"/>
      <c r="N25" s="11"/>
      <c r="O25" s="11"/>
      <c r="P25" s="38"/>
      <c r="Q25" s="38"/>
      <c r="R25" s="11"/>
      <c r="S25" s="11"/>
      <c r="T25" s="11"/>
      <c r="U25" s="11"/>
      <c r="V25" s="11"/>
      <c r="W25" s="11"/>
      <c r="X25" s="38"/>
      <c r="Y25" s="38"/>
      <c r="Z25" s="11"/>
      <c r="AA25" s="11"/>
      <c r="AB25" s="11"/>
      <c r="AC25" s="11"/>
      <c r="AD25" s="20">
        <f t="shared" si="0"/>
        <v>12</v>
      </c>
      <c r="AE25" s="20">
        <f t="shared" si="1"/>
        <v>3</v>
      </c>
    </row>
    <row r="26" spans="1:31" x14ac:dyDescent="0.25">
      <c r="A26" s="1"/>
      <c r="B26" s="3"/>
      <c r="C26" s="3"/>
      <c r="D26" s="3"/>
      <c r="E26" s="3" t="s">
        <v>71</v>
      </c>
      <c r="F26" s="15"/>
      <c r="G26" s="11"/>
      <c r="H26" s="11"/>
      <c r="I26" s="11"/>
      <c r="J26" s="38">
        <v>14</v>
      </c>
      <c r="K26" s="38">
        <v>11</v>
      </c>
      <c r="L26" s="11"/>
      <c r="M26" s="11"/>
      <c r="N26" s="11"/>
      <c r="O26" s="11"/>
      <c r="P26" s="38"/>
      <c r="Q26" s="38"/>
      <c r="R26" s="11"/>
      <c r="S26" s="11"/>
      <c r="T26" s="11"/>
      <c r="U26" s="11"/>
      <c r="V26" s="11"/>
      <c r="W26" s="11"/>
      <c r="X26" s="38"/>
      <c r="Y26" s="38"/>
      <c r="Z26" s="11"/>
      <c r="AA26" s="11"/>
      <c r="AB26" s="11"/>
      <c r="AC26" s="11"/>
      <c r="AD26" s="20">
        <f t="shared" si="0"/>
        <v>14</v>
      </c>
      <c r="AE26" s="20">
        <f t="shared" si="1"/>
        <v>11</v>
      </c>
    </row>
    <row r="27" spans="1:31" x14ac:dyDescent="0.25">
      <c r="A27" s="1"/>
      <c r="B27" s="3"/>
      <c r="C27" s="3"/>
      <c r="D27" s="3" t="s">
        <v>72</v>
      </c>
      <c r="E27" s="3" t="s">
        <v>73</v>
      </c>
      <c r="F27" s="15"/>
      <c r="G27" s="11"/>
      <c r="H27" s="11"/>
      <c r="I27" s="11"/>
      <c r="J27" s="38">
        <v>15</v>
      </c>
      <c r="K27" s="38"/>
      <c r="L27" s="11"/>
      <c r="M27" s="11"/>
      <c r="N27" s="11"/>
      <c r="O27" s="11"/>
      <c r="P27" s="38"/>
      <c r="Q27" s="38"/>
      <c r="R27" s="11"/>
      <c r="S27" s="11"/>
      <c r="T27" s="11"/>
      <c r="U27" s="11"/>
      <c r="V27" s="11"/>
      <c r="W27" s="11"/>
      <c r="X27" s="38"/>
      <c r="Y27" s="38"/>
      <c r="Z27" s="11"/>
      <c r="AA27" s="11"/>
      <c r="AB27" s="11"/>
      <c r="AC27" s="11"/>
      <c r="AD27" s="20">
        <f t="shared" si="0"/>
        <v>15</v>
      </c>
      <c r="AE27" s="20">
        <f t="shared" si="1"/>
        <v>0</v>
      </c>
    </row>
    <row r="28" spans="1:31" x14ac:dyDescent="0.25">
      <c r="A28" s="1"/>
      <c r="B28" s="3"/>
      <c r="C28" s="36" t="s">
        <v>74</v>
      </c>
      <c r="D28" s="36"/>
      <c r="E28" s="36"/>
      <c r="F28" s="19">
        <v>0</v>
      </c>
      <c r="G28" s="20">
        <v>0</v>
      </c>
      <c r="H28" s="20">
        <v>0</v>
      </c>
      <c r="I28" s="20">
        <v>0</v>
      </c>
      <c r="J28" s="39">
        <v>65</v>
      </c>
      <c r="K28" s="39">
        <v>26</v>
      </c>
      <c r="L28" s="20">
        <v>0</v>
      </c>
      <c r="M28" s="20">
        <v>0</v>
      </c>
      <c r="N28" s="20">
        <v>0</v>
      </c>
      <c r="O28" s="20">
        <v>0</v>
      </c>
      <c r="P28" s="39">
        <v>0</v>
      </c>
      <c r="Q28" s="39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39">
        <v>0</v>
      </c>
      <c r="Y28" s="39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f t="shared" si="0"/>
        <v>65</v>
      </c>
      <c r="AE28" s="20">
        <f t="shared" si="1"/>
        <v>26</v>
      </c>
    </row>
    <row r="29" spans="1:31" x14ac:dyDescent="0.25">
      <c r="A29" s="1"/>
      <c r="B29" s="3"/>
      <c r="C29" s="3" t="s">
        <v>55</v>
      </c>
      <c r="D29" s="3" t="s">
        <v>56</v>
      </c>
      <c r="E29" s="3"/>
      <c r="F29" s="15"/>
      <c r="G29" s="11"/>
      <c r="H29" s="11"/>
      <c r="I29" s="11"/>
      <c r="J29" s="38"/>
      <c r="K29" s="38"/>
      <c r="L29" s="11"/>
      <c r="M29" s="11"/>
      <c r="N29" s="11"/>
      <c r="O29" s="11"/>
      <c r="P29" s="38">
        <v>3</v>
      </c>
      <c r="Q29" s="38"/>
      <c r="R29" s="11"/>
      <c r="S29" s="11"/>
      <c r="T29" s="11"/>
      <c r="U29" s="11"/>
      <c r="V29" s="11"/>
      <c r="W29" s="11"/>
      <c r="X29" s="38"/>
      <c r="Y29" s="38"/>
      <c r="Z29" s="11"/>
      <c r="AA29" s="11"/>
      <c r="AB29" s="11"/>
      <c r="AC29" s="11"/>
      <c r="AD29" s="20">
        <f t="shared" si="0"/>
        <v>3</v>
      </c>
      <c r="AE29" s="20">
        <f t="shared" si="1"/>
        <v>0</v>
      </c>
    </row>
    <row r="30" spans="1:31" x14ac:dyDescent="0.25">
      <c r="A30" s="1"/>
      <c r="B30" s="3"/>
      <c r="C30" s="3"/>
      <c r="D30" s="3" t="s">
        <v>57</v>
      </c>
      <c r="E30" s="3"/>
      <c r="F30" s="15"/>
      <c r="G30" s="11"/>
      <c r="H30" s="11"/>
      <c r="I30" s="11"/>
      <c r="J30" s="38"/>
      <c r="K30" s="38"/>
      <c r="L30" s="11"/>
      <c r="M30" s="11"/>
      <c r="N30" s="11"/>
      <c r="O30" s="11"/>
      <c r="P30" s="38">
        <v>3</v>
      </c>
      <c r="Q30" s="38"/>
      <c r="R30" s="11"/>
      <c r="S30" s="11"/>
      <c r="T30" s="11"/>
      <c r="U30" s="11"/>
      <c r="V30" s="11"/>
      <c r="W30" s="11"/>
      <c r="X30" s="38"/>
      <c r="Y30" s="38"/>
      <c r="Z30" s="11"/>
      <c r="AA30" s="11"/>
      <c r="AB30" s="11"/>
      <c r="AC30" s="11"/>
      <c r="AD30" s="20">
        <f t="shared" si="0"/>
        <v>3</v>
      </c>
      <c r="AE30" s="20">
        <f t="shared" si="1"/>
        <v>0</v>
      </c>
    </row>
    <row r="31" spans="1:31" x14ac:dyDescent="0.25">
      <c r="A31" s="1"/>
      <c r="B31" s="3"/>
      <c r="C31" s="3"/>
      <c r="D31" s="50" t="s">
        <v>56</v>
      </c>
      <c r="E31" s="48" t="s">
        <v>98</v>
      </c>
      <c r="F31" s="45"/>
      <c r="G31" s="11"/>
      <c r="H31" s="11"/>
      <c r="I31" s="11"/>
      <c r="J31" s="38"/>
      <c r="K31" s="38"/>
      <c r="L31" s="11"/>
      <c r="M31" s="11"/>
      <c r="N31" s="11"/>
      <c r="O31" s="11"/>
      <c r="P31" s="38"/>
      <c r="Q31" s="38"/>
      <c r="R31" s="11"/>
      <c r="S31" s="11"/>
      <c r="T31" s="11"/>
      <c r="U31" s="11"/>
      <c r="V31" s="11"/>
      <c r="W31" s="11"/>
      <c r="X31" s="38"/>
      <c r="Y31" s="38"/>
      <c r="Z31" s="11"/>
      <c r="AA31" s="11"/>
      <c r="AB31" s="11">
        <v>2</v>
      </c>
      <c r="AC31" s="11"/>
      <c r="AD31" s="20">
        <v>2</v>
      </c>
      <c r="AE31" s="20">
        <v>0</v>
      </c>
    </row>
    <row r="32" spans="1:31" x14ac:dyDescent="0.25">
      <c r="A32" s="1"/>
      <c r="B32" s="3"/>
      <c r="C32" s="36" t="s">
        <v>58</v>
      </c>
      <c r="D32" s="36"/>
      <c r="E32" s="36"/>
      <c r="F32" s="19">
        <v>0</v>
      </c>
      <c r="G32" s="20">
        <v>0</v>
      </c>
      <c r="H32" s="20">
        <v>0</v>
      </c>
      <c r="I32" s="20">
        <v>0</v>
      </c>
      <c r="J32" s="39">
        <v>0</v>
      </c>
      <c r="K32" s="39">
        <v>0</v>
      </c>
      <c r="L32" s="20">
        <v>0</v>
      </c>
      <c r="M32" s="20">
        <v>0</v>
      </c>
      <c r="N32" s="20">
        <v>0</v>
      </c>
      <c r="O32" s="20">
        <v>0</v>
      </c>
      <c r="P32" s="39">
        <v>6</v>
      </c>
      <c r="Q32" s="39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39">
        <v>0</v>
      </c>
      <c r="Y32" s="39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f t="shared" si="0"/>
        <v>6</v>
      </c>
      <c r="AE32" s="20">
        <f t="shared" si="1"/>
        <v>0</v>
      </c>
    </row>
    <row r="33" spans="1:31" x14ac:dyDescent="0.25">
      <c r="A33" s="1"/>
      <c r="B33" s="3"/>
      <c r="C33" s="3" t="s">
        <v>75</v>
      </c>
      <c r="D33" s="3" t="s">
        <v>76</v>
      </c>
      <c r="E33" s="3" t="s">
        <v>77</v>
      </c>
      <c r="F33" s="15"/>
      <c r="G33" s="11"/>
      <c r="H33" s="11"/>
      <c r="I33" s="11"/>
      <c r="J33" s="38"/>
      <c r="K33" s="38"/>
      <c r="L33" s="11"/>
      <c r="M33" s="11"/>
      <c r="N33" s="11"/>
      <c r="O33" s="11"/>
      <c r="P33" s="38"/>
      <c r="Q33" s="38"/>
      <c r="R33" s="11"/>
      <c r="S33" s="11"/>
      <c r="T33" s="11"/>
      <c r="U33" s="11"/>
      <c r="V33" s="11"/>
      <c r="W33" s="11"/>
      <c r="X33" s="38">
        <v>1</v>
      </c>
      <c r="Y33" s="38"/>
      <c r="Z33" s="11"/>
      <c r="AA33" s="11"/>
      <c r="AB33" s="11"/>
      <c r="AC33" s="11"/>
      <c r="AD33" s="20">
        <f t="shared" si="0"/>
        <v>1</v>
      </c>
      <c r="AE33" s="20">
        <f t="shared" si="1"/>
        <v>0</v>
      </c>
    </row>
    <row r="34" spans="1:31" x14ac:dyDescent="0.25">
      <c r="A34" s="1"/>
      <c r="B34" s="3"/>
      <c r="C34" s="3"/>
      <c r="D34" s="3"/>
      <c r="E34" s="3" t="s">
        <v>78</v>
      </c>
      <c r="F34" s="15"/>
      <c r="G34" s="11"/>
      <c r="H34" s="11"/>
      <c r="I34" s="11"/>
      <c r="J34" s="38"/>
      <c r="K34" s="38"/>
      <c r="L34" s="11"/>
      <c r="M34" s="11"/>
      <c r="N34" s="11"/>
      <c r="O34" s="11"/>
      <c r="P34" s="38"/>
      <c r="Q34" s="38"/>
      <c r="R34" s="11"/>
      <c r="S34" s="11"/>
      <c r="T34" s="11"/>
      <c r="U34" s="11"/>
      <c r="V34" s="11"/>
      <c r="W34" s="11"/>
      <c r="X34" s="38">
        <v>1</v>
      </c>
      <c r="Y34" s="38"/>
      <c r="Z34" s="11"/>
      <c r="AA34" s="11"/>
      <c r="AB34" s="11"/>
      <c r="AC34" s="11"/>
      <c r="AD34" s="20">
        <f t="shared" si="0"/>
        <v>1</v>
      </c>
      <c r="AE34" s="20">
        <f t="shared" si="1"/>
        <v>0</v>
      </c>
    </row>
    <row r="35" spans="1:31" x14ac:dyDescent="0.25">
      <c r="A35" s="1"/>
      <c r="B35" s="3"/>
      <c r="C35" s="3"/>
      <c r="D35" s="3"/>
      <c r="E35" s="3" t="s">
        <v>79</v>
      </c>
      <c r="F35" s="15"/>
      <c r="G35" s="11"/>
      <c r="H35" s="11"/>
      <c r="I35" s="11"/>
      <c r="J35" s="38"/>
      <c r="K35" s="38"/>
      <c r="L35" s="11"/>
      <c r="M35" s="11"/>
      <c r="N35" s="11"/>
      <c r="O35" s="11"/>
      <c r="P35" s="38"/>
      <c r="Q35" s="38"/>
      <c r="R35" s="11"/>
      <c r="S35" s="11"/>
      <c r="T35" s="11"/>
      <c r="U35" s="11"/>
      <c r="V35" s="11"/>
      <c r="W35" s="11"/>
      <c r="X35" s="38">
        <v>1.1499999999999999</v>
      </c>
      <c r="Y35" s="38"/>
      <c r="Z35" s="11"/>
      <c r="AA35" s="11"/>
      <c r="AB35" s="11"/>
      <c r="AC35" s="11"/>
      <c r="AD35" s="20">
        <f t="shared" si="0"/>
        <v>1.1499999999999999</v>
      </c>
      <c r="AE35" s="20">
        <f t="shared" si="1"/>
        <v>0</v>
      </c>
    </row>
    <row r="36" spans="1:31" x14ac:dyDescent="0.25">
      <c r="A36" s="1"/>
      <c r="B36" s="3"/>
      <c r="C36" s="3"/>
      <c r="D36" s="3"/>
      <c r="E36" s="3" t="s">
        <v>80</v>
      </c>
      <c r="F36" s="15"/>
      <c r="G36" s="11"/>
      <c r="H36" s="11"/>
      <c r="I36" s="11"/>
      <c r="J36" s="38"/>
      <c r="K36" s="38"/>
      <c r="L36" s="11"/>
      <c r="M36" s="11"/>
      <c r="N36" s="11"/>
      <c r="O36" s="11"/>
      <c r="P36" s="38"/>
      <c r="Q36" s="38"/>
      <c r="R36" s="11"/>
      <c r="S36" s="11"/>
      <c r="T36" s="11"/>
      <c r="U36" s="11"/>
      <c r="V36" s="11"/>
      <c r="W36" s="11"/>
      <c r="X36" s="38">
        <v>5.73</v>
      </c>
      <c r="Y36" s="38">
        <v>0.25</v>
      </c>
      <c r="Z36" s="11"/>
      <c r="AA36" s="11"/>
      <c r="AB36" s="11"/>
      <c r="AC36" s="11"/>
      <c r="AD36" s="20">
        <f t="shared" si="0"/>
        <v>5.73</v>
      </c>
      <c r="AE36" s="20">
        <f t="shared" si="1"/>
        <v>0.25</v>
      </c>
    </row>
    <row r="37" spans="1:31" x14ac:dyDescent="0.25">
      <c r="A37" s="1"/>
      <c r="B37" s="3"/>
      <c r="C37" s="3"/>
      <c r="D37" s="34" t="s">
        <v>91</v>
      </c>
      <c r="E37" s="44" t="s">
        <v>92</v>
      </c>
      <c r="F37" s="45"/>
      <c r="G37" s="11"/>
      <c r="H37" s="11"/>
      <c r="I37" s="11"/>
      <c r="J37" s="38"/>
      <c r="K37" s="38"/>
      <c r="L37" s="11"/>
      <c r="M37" s="11"/>
      <c r="N37" s="11"/>
      <c r="O37" s="11"/>
      <c r="P37" s="38"/>
      <c r="Q37" s="38"/>
      <c r="R37" s="11"/>
      <c r="S37" s="11"/>
      <c r="T37" s="11"/>
      <c r="U37" s="11"/>
      <c r="V37" s="11"/>
      <c r="W37" s="11"/>
      <c r="X37" s="38"/>
      <c r="Y37" s="38"/>
      <c r="Z37" s="11"/>
      <c r="AA37" s="11"/>
      <c r="AB37" s="15">
        <v>35</v>
      </c>
      <c r="AC37" s="11"/>
      <c r="AD37" s="19">
        <v>35</v>
      </c>
      <c r="AE37" s="46">
        <v>0</v>
      </c>
    </row>
    <row r="38" spans="1:31" x14ac:dyDescent="0.25">
      <c r="A38" s="1"/>
      <c r="B38" s="3"/>
      <c r="C38" s="3"/>
      <c r="D38" s="47"/>
      <c r="E38" s="48" t="s">
        <v>93</v>
      </c>
      <c r="F38" s="45"/>
      <c r="G38" s="11"/>
      <c r="H38" s="11"/>
      <c r="I38" s="11"/>
      <c r="J38" s="38"/>
      <c r="K38" s="38"/>
      <c r="L38" s="11"/>
      <c r="M38" s="11"/>
      <c r="N38" s="11"/>
      <c r="O38" s="11"/>
      <c r="P38" s="38"/>
      <c r="Q38" s="38"/>
      <c r="R38" s="11"/>
      <c r="S38" s="11"/>
      <c r="T38" s="11"/>
      <c r="U38" s="11"/>
      <c r="V38" s="11"/>
      <c r="W38" s="11"/>
      <c r="X38" s="38"/>
      <c r="Y38" s="38"/>
      <c r="Z38" s="11"/>
      <c r="AA38" s="11"/>
      <c r="AB38" s="15">
        <v>15</v>
      </c>
      <c r="AC38" s="11"/>
      <c r="AD38" s="19">
        <v>15</v>
      </c>
      <c r="AE38" s="46">
        <v>0</v>
      </c>
    </row>
    <row r="39" spans="1:31" x14ac:dyDescent="0.25">
      <c r="A39" s="1"/>
      <c r="B39" s="3"/>
      <c r="C39" s="3"/>
      <c r="D39" s="47"/>
      <c r="E39" s="48" t="s">
        <v>94</v>
      </c>
      <c r="F39" s="45"/>
      <c r="G39" s="11"/>
      <c r="H39" s="11"/>
      <c r="I39" s="11"/>
      <c r="J39" s="38"/>
      <c r="K39" s="38"/>
      <c r="L39" s="11"/>
      <c r="M39" s="11"/>
      <c r="N39" s="11"/>
      <c r="O39" s="11"/>
      <c r="P39" s="38"/>
      <c r="Q39" s="38"/>
      <c r="R39" s="11"/>
      <c r="S39" s="11"/>
      <c r="T39" s="11"/>
      <c r="U39" s="11"/>
      <c r="V39" s="11"/>
      <c r="W39" s="11"/>
      <c r="X39" s="38"/>
      <c r="Y39" s="38"/>
      <c r="Z39" s="11"/>
      <c r="AA39" s="11"/>
      <c r="AB39" s="15">
        <v>70</v>
      </c>
      <c r="AC39" s="11"/>
      <c r="AD39" s="19">
        <v>70</v>
      </c>
      <c r="AE39" s="46">
        <v>0</v>
      </c>
    </row>
    <row r="40" spans="1:31" x14ac:dyDescent="0.25">
      <c r="A40" s="1"/>
      <c r="B40" s="3"/>
      <c r="C40" s="3"/>
      <c r="D40" s="47"/>
      <c r="E40" s="48" t="s">
        <v>95</v>
      </c>
      <c r="F40" s="45"/>
      <c r="G40" s="11"/>
      <c r="H40" s="11"/>
      <c r="I40" s="11"/>
      <c r="J40" s="38"/>
      <c r="K40" s="38"/>
      <c r="L40" s="11"/>
      <c r="M40" s="11"/>
      <c r="N40" s="11"/>
      <c r="O40" s="11"/>
      <c r="P40" s="38"/>
      <c r="Q40" s="38"/>
      <c r="R40" s="11"/>
      <c r="S40" s="11"/>
      <c r="T40" s="11"/>
      <c r="U40" s="11"/>
      <c r="V40" s="11"/>
      <c r="W40" s="11"/>
      <c r="X40" s="38"/>
      <c r="Y40" s="38"/>
      <c r="Z40" s="11"/>
      <c r="AA40" s="11"/>
      <c r="AB40" s="15">
        <v>50</v>
      </c>
      <c r="AC40" s="11"/>
      <c r="AD40" s="19">
        <v>50</v>
      </c>
      <c r="AE40" s="46">
        <v>0</v>
      </c>
    </row>
    <row r="41" spans="1:31" x14ac:dyDescent="0.25">
      <c r="A41" s="1"/>
      <c r="B41" s="3"/>
      <c r="C41" s="3"/>
      <c r="D41" s="47"/>
      <c r="E41" s="48" t="s">
        <v>96</v>
      </c>
      <c r="F41" s="45"/>
      <c r="G41" s="11"/>
      <c r="H41" s="11"/>
      <c r="I41" s="11"/>
      <c r="J41" s="38"/>
      <c r="K41" s="38"/>
      <c r="L41" s="11"/>
      <c r="M41" s="11"/>
      <c r="N41" s="11"/>
      <c r="O41" s="11"/>
      <c r="P41" s="38"/>
      <c r="Q41" s="38"/>
      <c r="R41" s="11"/>
      <c r="S41" s="11"/>
      <c r="T41" s="11"/>
      <c r="U41" s="11"/>
      <c r="V41" s="11"/>
      <c r="W41" s="11"/>
      <c r="X41" s="38"/>
      <c r="Y41" s="38"/>
      <c r="Z41" s="11"/>
      <c r="AA41" s="11"/>
      <c r="AB41" s="15">
        <v>100</v>
      </c>
      <c r="AC41" s="11"/>
      <c r="AD41" s="19">
        <v>100</v>
      </c>
      <c r="AE41" s="46">
        <v>0</v>
      </c>
    </row>
    <row r="42" spans="1:31" x14ac:dyDescent="0.25">
      <c r="A42" s="1"/>
      <c r="B42" s="3"/>
      <c r="C42" s="3"/>
      <c r="D42" s="49"/>
      <c r="E42" s="48" t="s">
        <v>97</v>
      </c>
      <c r="F42" s="45"/>
      <c r="G42" s="11"/>
      <c r="H42" s="11"/>
      <c r="I42" s="11"/>
      <c r="J42" s="38"/>
      <c r="K42" s="38"/>
      <c r="L42" s="11"/>
      <c r="M42" s="11"/>
      <c r="N42" s="11"/>
      <c r="O42" s="11"/>
      <c r="P42" s="38"/>
      <c r="Q42" s="38"/>
      <c r="R42" s="11"/>
      <c r="S42" s="11"/>
      <c r="T42" s="11"/>
      <c r="U42" s="11"/>
      <c r="V42" s="11"/>
      <c r="W42" s="11"/>
      <c r="X42" s="38"/>
      <c r="Y42" s="38"/>
      <c r="Z42" s="11"/>
      <c r="AA42" s="11"/>
      <c r="AB42" s="15">
        <v>10</v>
      </c>
      <c r="AC42" s="11"/>
      <c r="AD42" s="19">
        <v>10</v>
      </c>
      <c r="AE42" s="46">
        <v>0</v>
      </c>
    </row>
    <row r="43" spans="1:31" x14ac:dyDescent="0.25">
      <c r="A43" s="1"/>
      <c r="B43" s="3"/>
      <c r="C43" s="36" t="s">
        <v>81</v>
      </c>
      <c r="D43" s="36"/>
      <c r="E43" s="36"/>
      <c r="F43" s="19">
        <v>0</v>
      </c>
      <c r="G43" s="20">
        <v>0</v>
      </c>
      <c r="H43" s="20">
        <v>0</v>
      </c>
      <c r="I43" s="20">
        <v>0</v>
      </c>
      <c r="J43" s="39">
        <v>0</v>
      </c>
      <c r="K43" s="39">
        <v>0</v>
      </c>
      <c r="L43" s="20">
        <v>0</v>
      </c>
      <c r="M43" s="20">
        <v>0</v>
      </c>
      <c r="N43" s="20">
        <v>0</v>
      </c>
      <c r="O43" s="20">
        <v>0</v>
      </c>
      <c r="P43" s="39">
        <v>0</v>
      </c>
      <c r="Q43" s="39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39">
        <v>8.8800000000000008</v>
      </c>
      <c r="Y43" s="39">
        <v>0.25</v>
      </c>
      <c r="Z43" s="20">
        <v>0</v>
      </c>
      <c r="AA43" s="20">
        <v>0</v>
      </c>
      <c r="AB43" s="20">
        <v>280</v>
      </c>
      <c r="AC43" s="20">
        <v>0</v>
      </c>
      <c r="AD43" s="20">
        <f t="shared" ref="AD43:AD55" si="2">SUM(F43,H43,J43,L43,N43,P43,R43,T43,V43,X43,Z43,AB43)</f>
        <v>288.88</v>
      </c>
      <c r="AE43" s="20">
        <f t="shared" ref="AE43:AE55" si="3">SUM(G43,I43,K43,M43,O43,Q43,S43,U43,W43,Y43,AA43,AC43)</f>
        <v>0.25</v>
      </c>
    </row>
    <row r="44" spans="1:31" x14ac:dyDescent="0.25">
      <c r="A44" s="1"/>
      <c r="B44" s="3"/>
      <c r="C44" s="3" t="s">
        <v>60</v>
      </c>
      <c r="D44" s="3" t="s">
        <v>61</v>
      </c>
      <c r="E44" s="3" t="s">
        <v>62</v>
      </c>
      <c r="F44" s="15"/>
      <c r="G44" s="11"/>
      <c r="H44" s="11"/>
      <c r="I44" s="11"/>
      <c r="J44" s="38"/>
      <c r="K44" s="38"/>
      <c r="L44" s="11"/>
      <c r="M44" s="11"/>
      <c r="N44" s="11"/>
      <c r="O44" s="11"/>
      <c r="P44" s="38"/>
      <c r="Q44" s="38"/>
      <c r="R44" s="11"/>
      <c r="S44" s="11"/>
      <c r="T44" s="11"/>
      <c r="U44" s="11"/>
      <c r="V44" s="11"/>
      <c r="W44" s="11"/>
      <c r="X44" s="38">
        <v>6.1999999999999998E-3</v>
      </c>
      <c r="Y44" s="41">
        <v>6.1999999999999998E-3</v>
      </c>
      <c r="Z44" s="11"/>
      <c r="AA44" s="11"/>
      <c r="AB44" s="11"/>
      <c r="AC44" s="11"/>
      <c r="AD44" s="20">
        <f t="shared" si="2"/>
        <v>6.1999999999999998E-3</v>
      </c>
      <c r="AE44" s="20">
        <f t="shared" si="3"/>
        <v>6.1999999999999998E-3</v>
      </c>
    </row>
    <row r="45" spans="1:31" x14ac:dyDescent="0.25">
      <c r="A45" s="1"/>
      <c r="B45" s="3"/>
      <c r="C45" s="3"/>
      <c r="D45" s="3"/>
      <c r="E45" s="3" t="s">
        <v>82</v>
      </c>
      <c r="F45" s="15"/>
      <c r="G45" s="11"/>
      <c r="H45" s="11"/>
      <c r="I45" s="11"/>
      <c r="J45" s="38">
        <v>1.5</v>
      </c>
      <c r="K45" s="38">
        <v>1.5</v>
      </c>
      <c r="L45" s="11"/>
      <c r="M45" s="11"/>
      <c r="N45" s="11"/>
      <c r="O45" s="11"/>
      <c r="P45" s="38"/>
      <c r="Q45" s="38"/>
      <c r="R45" s="11"/>
      <c r="S45" s="11"/>
      <c r="T45" s="11"/>
      <c r="U45" s="11"/>
      <c r="V45" s="11"/>
      <c r="W45" s="11"/>
      <c r="X45" s="38"/>
      <c r="Y45" s="38"/>
      <c r="Z45" s="11"/>
      <c r="AA45" s="11"/>
      <c r="AB45" s="11"/>
      <c r="AC45" s="11"/>
      <c r="AD45" s="20">
        <f t="shared" si="2"/>
        <v>1.5</v>
      </c>
      <c r="AE45" s="20">
        <f t="shared" si="3"/>
        <v>1.5</v>
      </c>
    </row>
    <row r="46" spans="1:31" x14ac:dyDescent="0.25">
      <c r="A46" s="1"/>
      <c r="B46" s="3"/>
      <c r="C46" s="3"/>
      <c r="D46" s="3"/>
      <c r="E46" s="3"/>
      <c r="F46" s="15"/>
      <c r="G46" s="11"/>
      <c r="H46" s="11"/>
      <c r="I46" s="11"/>
      <c r="J46" s="38">
        <v>4</v>
      </c>
      <c r="K46" s="38">
        <v>2.2999999999999998</v>
      </c>
      <c r="L46" s="11"/>
      <c r="M46" s="11"/>
      <c r="N46" s="11"/>
      <c r="O46" s="11"/>
      <c r="P46" s="38"/>
      <c r="Q46" s="38"/>
      <c r="R46" s="11"/>
      <c r="S46" s="11"/>
      <c r="T46" s="11"/>
      <c r="U46" s="11"/>
      <c r="V46" s="11"/>
      <c r="W46" s="11"/>
      <c r="X46" s="38"/>
      <c r="Y46" s="38"/>
      <c r="Z46" s="11"/>
      <c r="AA46" s="11"/>
      <c r="AB46" s="11"/>
      <c r="AC46" s="11"/>
      <c r="AD46" s="20">
        <f t="shared" si="2"/>
        <v>4</v>
      </c>
      <c r="AE46" s="20">
        <f t="shared" si="3"/>
        <v>2.2999999999999998</v>
      </c>
    </row>
    <row r="47" spans="1:31" x14ac:dyDescent="0.25">
      <c r="A47" s="1"/>
      <c r="B47" s="3"/>
      <c r="C47" s="36" t="s">
        <v>63</v>
      </c>
      <c r="D47" s="36"/>
      <c r="E47" s="36"/>
      <c r="F47" s="19">
        <v>0</v>
      </c>
      <c r="G47" s="20">
        <v>0</v>
      </c>
      <c r="H47" s="20">
        <v>0</v>
      </c>
      <c r="I47" s="20">
        <v>0</v>
      </c>
      <c r="J47" s="39">
        <v>5.5</v>
      </c>
      <c r="K47" s="39">
        <v>3.8</v>
      </c>
      <c r="L47" s="20">
        <v>0</v>
      </c>
      <c r="M47" s="20">
        <v>0</v>
      </c>
      <c r="N47" s="20">
        <v>0</v>
      </c>
      <c r="O47" s="20">
        <v>0</v>
      </c>
      <c r="P47" s="39">
        <v>0</v>
      </c>
      <c r="Q47" s="39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39">
        <v>6.1999999999999998E-3</v>
      </c>
      <c r="Y47" s="39">
        <v>6.1999999999999998E-3</v>
      </c>
      <c r="Z47" s="20">
        <v>0</v>
      </c>
      <c r="AA47" s="20">
        <v>0</v>
      </c>
      <c r="AB47" s="20">
        <v>0</v>
      </c>
      <c r="AC47" s="20">
        <v>0</v>
      </c>
      <c r="AD47" s="20">
        <f t="shared" si="2"/>
        <v>5.5061999999999998</v>
      </c>
      <c r="AE47" s="20">
        <f t="shared" si="3"/>
        <v>3.8062</v>
      </c>
    </row>
    <row r="48" spans="1:31" x14ac:dyDescent="0.25">
      <c r="A48" s="1"/>
      <c r="B48" s="3"/>
      <c r="C48" s="3" t="s">
        <v>48</v>
      </c>
      <c r="D48" s="3" t="s">
        <v>83</v>
      </c>
      <c r="E48" s="3"/>
      <c r="F48" s="15"/>
      <c r="G48" s="11"/>
      <c r="H48" s="11"/>
      <c r="I48" s="11"/>
      <c r="J48" s="38">
        <v>11</v>
      </c>
      <c r="K48" s="38">
        <v>0.25</v>
      </c>
      <c r="L48" s="11"/>
      <c r="M48" s="11"/>
      <c r="N48" s="11"/>
      <c r="O48" s="11"/>
      <c r="P48" s="38"/>
      <c r="Q48" s="38"/>
      <c r="R48" s="11"/>
      <c r="S48" s="11"/>
      <c r="T48" s="11"/>
      <c r="U48" s="11"/>
      <c r="V48" s="11"/>
      <c r="W48" s="11"/>
      <c r="X48" s="38"/>
      <c r="Y48" s="38"/>
      <c r="Z48" s="11"/>
      <c r="AA48" s="11"/>
      <c r="AB48" s="11"/>
      <c r="AC48" s="11"/>
      <c r="AD48" s="20">
        <f t="shared" si="2"/>
        <v>11</v>
      </c>
      <c r="AE48" s="20">
        <f t="shared" si="3"/>
        <v>0.25</v>
      </c>
    </row>
    <row r="49" spans="1:31" x14ac:dyDescent="0.25">
      <c r="A49" s="1"/>
      <c r="B49" s="3"/>
      <c r="C49" s="36" t="s">
        <v>84</v>
      </c>
      <c r="D49" s="36"/>
      <c r="E49" s="36"/>
      <c r="F49" s="19">
        <v>0</v>
      </c>
      <c r="G49" s="20">
        <v>0</v>
      </c>
      <c r="H49" s="20">
        <v>0</v>
      </c>
      <c r="I49" s="20">
        <v>0</v>
      </c>
      <c r="J49" s="39">
        <v>11</v>
      </c>
      <c r="K49" s="39">
        <v>0.25</v>
      </c>
      <c r="L49" s="20">
        <v>0</v>
      </c>
      <c r="M49" s="20">
        <v>0</v>
      </c>
      <c r="N49" s="20">
        <v>0</v>
      </c>
      <c r="O49" s="20">
        <v>0</v>
      </c>
      <c r="P49" s="39">
        <v>0</v>
      </c>
      <c r="Q49" s="39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39">
        <v>0</v>
      </c>
      <c r="Y49" s="39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f t="shared" si="2"/>
        <v>11</v>
      </c>
      <c r="AE49" s="20">
        <f t="shared" si="3"/>
        <v>0.25</v>
      </c>
    </row>
    <row r="50" spans="1:31" x14ac:dyDescent="0.25">
      <c r="A50" s="1"/>
      <c r="B50" s="3"/>
      <c r="C50" s="3" t="s">
        <v>12</v>
      </c>
      <c r="D50" s="3" t="s">
        <v>15</v>
      </c>
      <c r="E50" s="3" t="s">
        <v>28</v>
      </c>
      <c r="F50" s="15"/>
      <c r="G50" s="11"/>
      <c r="H50" s="11"/>
      <c r="I50" s="11"/>
      <c r="J50" s="38">
        <v>0.7</v>
      </c>
      <c r="K50" s="38"/>
      <c r="L50" s="11"/>
      <c r="M50" s="11"/>
      <c r="N50" s="11"/>
      <c r="O50" s="11"/>
      <c r="P50" s="38"/>
      <c r="Q50" s="38"/>
      <c r="R50" s="11"/>
      <c r="S50" s="11"/>
      <c r="T50" s="11"/>
      <c r="U50" s="11"/>
      <c r="V50" s="11"/>
      <c r="W50" s="11"/>
      <c r="X50" s="38"/>
      <c r="Y50" s="38"/>
      <c r="Z50" s="11"/>
      <c r="AA50" s="11"/>
      <c r="AB50" s="11"/>
      <c r="AC50" s="11"/>
      <c r="AD50" s="20">
        <f t="shared" si="2"/>
        <v>0.7</v>
      </c>
      <c r="AE50" s="20">
        <f t="shared" si="3"/>
        <v>0</v>
      </c>
    </row>
    <row r="51" spans="1:31" x14ac:dyDescent="0.25">
      <c r="A51" s="1"/>
      <c r="B51" s="3"/>
      <c r="C51" s="3"/>
      <c r="D51" s="3"/>
      <c r="E51" s="3" t="s">
        <v>29</v>
      </c>
      <c r="F51" s="15"/>
      <c r="G51" s="11"/>
      <c r="H51" s="11"/>
      <c r="I51" s="11"/>
      <c r="J51" s="38">
        <v>4.7</v>
      </c>
      <c r="K51" s="38"/>
      <c r="L51" s="11"/>
      <c r="M51" s="11"/>
      <c r="N51" s="11"/>
      <c r="O51" s="11"/>
      <c r="P51" s="38"/>
      <c r="Q51" s="38"/>
      <c r="R51" s="11"/>
      <c r="S51" s="11"/>
      <c r="T51" s="11"/>
      <c r="U51" s="11"/>
      <c r="V51" s="11"/>
      <c r="W51" s="11"/>
      <c r="X51" s="38"/>
      <c r="Y51" s="38"/>
      <c r="Z51" s="11"/>
      <c r="AA51" s="11"/>
      <c r="AB51" s="11"/>
      <c r="AC51" s="11"/>
      <c r="AD51" s="20">
        <f t="shared" si="2"/>
        <v>4.7</v>
      </c>
      <c r="AE51" s="20">
        <f t="shared" si="3"/>
        <v>0</v>
      </c>
    </row>
    <row r="52" spans="1:31" x14ac:dyDescent="0.25">
      <c r="A52" s="1"/>
      <c r="B52" s="3"/>
      <c r="C52" s="3"/>
      <c r="D52" s="3"/>
      <c r="E52" s="3" t="s">
        <v>30</v>
      </c>
      <c r="F52" s="15"/>
      <c r="G52" s="11"/>
      <c r="H52" s="11"/>
      <c r="I52" s="11"/>
      <c r="J52" s="38">
        <v>2</v>
      </c>
      <c r="K52" s="38"/>
      <c r="L52" s="11"/>
      <c r="M52" s="11"/>
      <c r="N52" s="11"/>
      <c r="O52" s="11"/>
      <c r="P52" s="38"/>
      <c r="Q52" s="38"/>
      <c r="R52" s="11"/>
      <c r="S52" s="11"/>
      <c r="T52" s="11"/>
      <c r="U52" s="11"/>
      <c r="V52" s="11"/>
      <c r="W52" s="11"/>
      <c r="X52" s="38"/>
      <c r="Y52" s="38"/>
      <c r="Z52" s="11"/>
      <c r="AA52" s="11"/>
      <c r="AB52" s="11"/>
      <c r="AC52" s="11"/>
      <c r="AD52" s="20">
        <f t="shared" si="2"/>
        <v>2</v>
      </c>
      <c r="AE52" s="20">
        <f t="shared" si="3"/>
        <v>0</v>
      </c>
    </row>
    <row r="53" spans="1:31" x14ac:dyDescent="0.25">
      <c r="A53" s="1"/>
      <c r="B53" s="3"/>
      <c r="C53" s="3"/>
      <c r="D53" s="3"/>
      <c r="E53" s="3" t="s">
        <v>31</v>
      </c>
      <c r="F53" s="15"/>
      <c r="G53" s="11"/>
      <c r="H53" s="11"/>
      <c r="I53" s="11"/>
      <c r="J53" s="38">
        <v>2.2000000000000002</v>
      </c>
      <c r="K53" s="38"/>
      <c r="L53" s="11"/>
      <c r="M53" s="11"/>
      <c r="N53" s="11"/>
      <c r="O53" s="11"/>
      <c r="P53" s="38"/>
      <c r="Q53" s="38"/>
      <c r="R53" s="11"/>
      <c r="S53" s="11"/>
      <c r="T53" s="11"/>
      <c r="U53" s="11"/>
      <c r="V53" s="11"/>
      <c r="W53" s="11"/>
      <c r="X53" s="38"/>
      <c r="Y53" s="38"/>
      <c r="Z53" s="11"/>
      <c r="AA53" s="11"/>
      <c r="AB53" s="11"/>
      <c r="AC53" s="11"/>
      <c r="AD53" s="20">
        <f t="shared" si="2"/>
        <v>2.2000000000000002</v>
      </c>
      <c r="AE53" s="20">
        <f t="shared" si="3"/>
        <v>0</v>
      </c>
    </row>
    <row r="54" spans="1:31" x14ac:dyDescent="0.25">
      <c r="A54" s="1"/>
      <c r="B54" s="3"/>
      <c r="C54" s="36" t="s">
        <v>16</v>
      </c>
      <c r="D54" s="36"/>
      <c r="E54" s="36"/>
      <c r="F54" s="19">
        <v>0</v>
      </c>
      <c r="G54" s="20">
        <v>0</v>
      </c>
      <c r="H54" s="20">
        <v>0</v>
      </c>
      <c r="I54" s="20">
        <v>0</v>
      </c>
      <c r="J54" s="39">
        <f>SUM(J50:J53)</f>
        <v>9.6000000000000014</v>
      </c>
      <c r="K54" s="39">
        <v>0</v>
      </c>
      <c r="L54" s="20">
        <v>0</v>
      </c>
      <c r="M54" s="20">
        <v>0</v>
      </c>
      <c r="N54" s="20">
        <v>0</v>
      </c>
      <c r="O54" s="20">
        <v>0</v>
      </c>
      <c r="P54" s="39">
        <v>0</v>
      </c>
      <c r="Q54" s="39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39">
        <v>0</v>
      </c>
      <c r="Y54" s="39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f t="shared" si="2"/>
        <v>9.6000000000000014</v>
      </c>
      <c r="AE54" s="20">
        <f t="shared" si="3"/>
        <v>0</v>
      </c>
    </row>
    <row r="55" spans="1:31" x14ac:dyDescent="0.25">
      <c r="A55" s="31"/>
      <c r="B55" s="37" t="s">
        <v>20</v>
      </c>
      <c r="C55" s="37"/>
      <c r="D55" s="37"/>
      <c r="E55" s="37"/>
      <c r="F55" s="29">
        <v>0</v>
      </c>
      <c r="G55" s="30">
        <v>0</v>
      </c>
      <c r="H55" s="30">
        <v>0</v>
      </c>
      <c r="I55" s="30">
        <v>0</v>
      </c>
      <c r="J55" s="40">
        <v>91.100000000000009</v>
      </c>
      <c r="K55" s="42">
        <v>30.05</v>
      </c>
      <c r="L55" s="30">
        <v>0</v>
      </c>
      <c r="M55" s="30">
        <v>0</v>
      </c>
      <c r="N55" s="30">
        <v>0</v>
      </c>
      <c r="O55" s="30">
        <v>0</v>
      </c>
      <c r="P55" s="40">
        <v>6</v>
      </c>
      <c r="Q55" s="4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42">
        <v>8.8862000000000005</v>
      </c>
      <c r="Y55" s="42">
        <v>0.25619999999999998</v>
      </c>
      <c r="Z55" s="30">
        <v>0</v>
      </c>
      <c r="AA55" s="30">
        <v>0</v>
      </c>
      <c r="AB55" s="30">
        <v>282</v>
      </c>
      <c r="AC55" s="30">
        <v>0</v>
      </c>
      <c r="AD55" s="33">
        <f t="shared" si="2"/>
        <v>387.9862</v>
      </c>
      <c r="AE55" s="33">
        <f t="shared" si="3"/>
        <v>30.3062</v>
      </c>
    </row>
    <row r="56" spans="1:31" x14ac:dyDescent="0.25">
      <c r="A56" s="12"/>
      <c r="B56" s="22"/>
      <c r="C56" s="22"/>
      <c r="D56" s="22"/>
      <c r="E56" s="22"/>
      <c r="F56" s="32"/>
      <c r="G56" s="23"/>
      <c r="H56" s="23"/>
      <c r="I56" s="23"/>
      <c r="J56" s="43"/>
      <c r="K56" s="43"/>
      <c r="L56" s="23"/>
      <c r="M56" s="23"/>
      <c r="N56" s="23"/>
      <c r="O56" s="23"/>
      <c r="P56" s="43"/>
      <c r="Q56" s="43"/>
      <c r="R56" s="23"/>
      <c r="S56" s="23"/>
      <c r="T56" s="23"/>
      <c r="U56" s="23"/>
      <c r="V56" s="23"/>
      <c r="W56" s="23"/>
      <c r="X56" s="43"/>
      <c r="Y56" s="43"/>
      <c r="Z56" s="23"/>
      <c r="AA56" s="23"/>
      <c r="AB56" s="23"/>
      <c r="AC56" s="23"/>
      <c r="AD56" s="23"/>
      <c r="AE56" s="23"/>
    </row>
    <row r="57" spans="1:31" x14ac:dyDescent="0.25">
      <c r="A57" s="28"/>
      <c r="B57" s="37" t="s">
        <v>6</v>
      </c>
      <c r="C57" s="37"/>
      <c r="D57" s="37"/>
      <c r="E57" s="37"/>
      <c r="F57" s="29">
        <v>0</v>
      </c>
      <c r="G57" s="30">
        <v>0</v>
      </c>
      <c r="H57" s="30">
        <v>0</v>
      </c>
      <c r="I57" s="30">
        <v>0</v>
      </c>
      <c r="J57" s="40">
        <v>91.100000000000009</v>
      </c>
      <c r="K57" s="40">
        <v>30.05</v>
      </c>
      <c r="L57" s="30">
        <v>0</v>
      </c>
      <c r="M57" s="30">
        <v>0</v>
      </c>
      <c r="N57" s="30">
        <v>0</v>
      </c>
      <c r="O57" s="30">
        <v>0</v>
      </c>
      <c r="P57" s="40">
        <v>134</v>
      </c>
      <c r="Q57" s="4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42">
        <v>8.9161999999999999</v>
      </c>
      <c r="Y57" s="42">
        <v>0.25619999999999998</v>
      </c>
      <c r="Z57" s="30">
        <v>0</v>
      </c>
      <c r="AA57" s="30">
        <v>0</v>
      </c>
      <c r="AB57" s="30">
        <v>282</v>
      </c>
      <c r="AC57" s="30">
        <v>0</v>
      </c>
      <c r="AD57" s="33">
        <f>SUM(F57,H57,J57,L57,N57,P57,R57,T57,V57,X57,Z57,AB57)</f>
        <v>516.01620000000003</v>
      </c>
      <c r="AE57" s="33">
        <f>SUM(G57,I57,K57,M57,O57,Q57,S57,U57,W57,Y57,AA57,AC57)</f>
        <v>30.3062</v>
      </c>
    </row>
    <row r="59" spans="1:31" x14ac:dyDescent="0.25">
      <c r="B59" s="2" t="s">
        <v>2</v>
      </c>
      <c r="O59" s="4" t="s">
        <v>99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31" x14ac:dyDescent="0.25">
      <c r="B60" s="2" t="s">
        <v>32</v>
      </c>
      <c r="O60" s="7" t="s">
        <v>3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31" x14ac:dyDescent="0.25">
      <c r="B61" s="2" t="s">
        <v>90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31" x14ac:dyDescent="0.25">
      <c r="E62" s="14"/>
      <c r="F62" s="14"/>
      <c r="G62" s="1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31" x14ac:dyDescent="0.25">
      <c r="E63" s="14"/>
      <c r="F63" s="14"/>
      <c r="G63" s="1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31" x14ac:dyDescent="0.25">
      <c r="E64" s="14"/>
      <c r="F64" s="14"/>
      <c r="G64" s="14"/>
      <c r="O64" s="6" t="s">
        <v>4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5:29" x14ac:dyDescent="0.25">
      <c r="O65" s="7" t="s">
        <v>5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</sheetData>
  <mergeCells count="20">
    <mergeCell ref="AB6:AC6"/>
    <mergeCell ref="AD6:AD7"/>
    <mergeCell ref="AE6:AE7"/>
    <mergeCell ref="N6:O6"/>
    <mergeCell ref="B2:AE2"/>
    <mergeCell ref="P6:Q6"/>
    <mergeCell ref="R6:S6"/>
    <mergeCell ref="T6:U6"/>
    <mergeCell ref="V6:W6"/>
    <mergeCell ref="X6:Y6"/>
    <mergeCell ref="Z6:AA6"/>
    <mergeCell ref="F6:G6"/>
    <mergeCell ref="H6:I6"/>
    <mergeCell ref="J6:K6"/>
    <mergeCell ref="L6:M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"/>
  <sheetViews>
    <sheetView tabSelected="1" zoomScale="70" zoomScaleNormal="70" workbookViewId="0">
      <selection activeCell="O34" sqref="O34"/>
    </sheetView>
  </sheetViews>
  <sheetFormatPr defaultRowHeight="15.75" x14ac:dyDescent="0.25"/>
  <cols>
    <col min="1" max="1" width="4.42578125" style="2" bestFit="1" customWidth="1"/>
    <col min="2" max="2" width="13.28515625" style="2" customWidth="1"/>
    <col min="3" max="3" width="23" style="2" customWidth="1"/>
    <col min="4" max="4" width="13" style="2" bestFit="1" customWidth="1"/>
    <col min="5" max="5" width="9.140625" style="2" customWidth="1"/>
    <col min="6" max="6" width="9.85546875" style="2" bestFit="1" customWidth="1"/>
    <col min="7" max="7" width="6.5703125" style="2" customWidth="1"/>
    <col min="8" max="8" width="9.85546875" style="2" bestFit="1" customWidth="1"/>
    <col min="9" max="9" width="6.5703125" style="2" bestFit="1" customWidth="1"/>
    <col min="10" max="10" width="9.85546875" style="2" bestFit="1" customWidth="1"/>
    <col min="11" max="11" width="6.5703125" style="2" bestFit="1" customWidth="1"/>
    <col min="12" max="12" width="9.85546875" style="2" bestFit="1" customWidth="1"/>
    <col min="13" max="13" width="6.5703125" style="2" bestFit="1" customWidth="1"/>
    <col min="14" max="14" width="9.85546875" style="2" bestFit="1" customWidth="1"/>
    <col min="15" max="15" width="6.5703125" style="2" bestFit="1" customWidth="1"/>
    <col min="16" max="16" width="9.85546875" style="2" customWidth="1"/>
    <col min="17" max="17" width="6.5703125" style="2" customWidth="1"/>
    <col min="18" max="18" width="9.85546875" style="2" customWidth="1"/>
    <col min="19" max="19" width="6.5703125" style="2" customWidth="1"/>
    <col min="20" max="20" width="9.85546875" style="2" customWidth="1"/>
    <col min="21" max="21" width="6.5703125" style="2" customWidth="1"/>
    <col min="22" max="22" width="9.85546875" style="2" customWidth="1"/>
    <col min="23" max="23" width="6.5703125" style="2" customWidth="1"/>
    <col min="24" max="24" width="9.85546875" style="2" customWidth="1"/>
    <col min="25" max="25" width="6.5703125" style="2" customWidth="1"/>
    <col min="26" max="26" width="9.85546875" style="2" customWidth="1"/>
    <col min="27" max="27" width="6.5703125" style="2" customWidth="1"/>
    <col min="28" max="28" width="9.85546875" style="2" customWidth="1"/>
    <col min="29" max="29" width="6.5703125" style="2" customWidth="1"/>
    <col min="30" max="30" width="11.28515625" style="2" customWidth="1"/>
    <col min="31" max="31" width="9.5703125" style="2" customWidth="1"/>
    <col min="32" max="16384" width="9.140625" style="2"/>
  </cols>
  <sheetData>
    <row r="2" spans="1:31" ht="18.75" x14ac:dyDescent="0.25">
      <c r="B2" s="55" t="s">
        <v>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8.75" x14ac:dyDescent="0.25">
      <c r="B3" s="10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25">
      <c r="B4" s="5" t="s">
        <v>0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5">
      <c r="B5" s="5" t="s">
        <v>33</v>
      </c>
    </row>
    <row r="6" spans="1:31" x14ac:dyDescent="0.25">
      <c r="A6" s="51" t="s">
        <v>24</v>
      </c>
      <c r="B6" s="51" t="s">
        <v>9</v>
      </c>
      <c r="C6" s="51" t="s">
        <v>10</v>
      </c>
      <c r="D6" s="51" t="s">
        <v>11</v>
      </c>
      <c r="E6" s="51" t="s">
        <v>34</v>
      </c>
      <c r="F6" s="53" t="s">
        <v>36</v>
      </c>
      <c r="G6" s="54"/>
      <c r="H6" s="53" t="s">
        <v>37</v>
      </c>
      <c r="I6" s="54"/>
      <c r="J6" s="53" t="s">
        <v>38</v>
      </c>
      <c r="K6" s="54"/>
      <c r="L6" s="53" t="s">
        <v>39</v>
      </c>
      <c r="M6" s="54"/>
      <c r="N6" s="53" t="s">
        <v>40</v>
      </c>
      <c r="O6" s="54"/>
      <c r="P6" s="53" t="s">
        <v>41</v>
      </c>
      <c r="Q6" s="54"/>
      <c r="R6" s="53" t="s">
        <v>42</v>
      </c>
      <c r="S6" s="54"/>
      <c r="T6" s="53" t="s">
        <v>43</v>
      </c>
      <c r="U6" s="54"/>
      <c r="V6" s="53" t="s">
        <v>44</v>
      </c>
      <c r="W6" s="54"/>
      <c r="X6" s="53" t="s">
        <v>45</v>
      </c>
      <c r="Y6" s="54"/>
      <c r="Z6" s="53" t="s">
        <v>46</v>
      </c>
      <c r="AA6" s="54"/>
      <c r="AB6" s="53" t="s">
        <v>47</v>
      </c>
      <c r="AC6" s="54"/>
      <c r="AD6" s="56" t="s">
        <v>22</v>
      </c>
      <c r="AE6" s="56" t="s">
        <v>23</v>
      </c>
    </row>
    <row r="7" spans="1:31" x14ac:dyDescent="0.25">
      <c r="A7" s="52"/>
      <c r="B7" s="52"/>
      <c r="C7" s="52"/>
      <c r="D7" s="52"/>
      <c r="E7" s="52"/>
      <c r="F7" s="25" t="s">
        <v>1</v>
      </c>
      <c r="G7" s="25" t="s">
        <v>21</v>
      </c>
      <c r="H7" s="25" t="s">
        <v>1</v>
      </c>
      <c r="I7" s="25" t="s">
        <v>21</v>
      </c>
      <c r="J7" s="25" t="s">
        <v>1</v>
      </c>
      <c r="K7" s="25" t="s">
        <v>21</v>
      </c>
      <c r="L7" s="25" t="s">
        <v>1</v>
      </c>
      <c r="M7" s="25" t="s">
        <v>21</v>
      </c>
      <c r="N7" s="25" t="s">
        <v>1</v>
      </c>
      <c r="O7" s="25" t="s">
        <v>21</v>
      </c>
      <c r="P7" s="25" t="s">
        <v>1</v>
      </c>
      <c r="Q7" s="25" t="s">
        <v>21</v>
      </c>
      <c r="R7" s="25" t="s">
        <v>1</v>
      </c>
      <c r="S7" s="25" t="s">
        <v>21</v>
      </c>
      <c r="T7" s="25" t="s">
        <v>1</v>
      </c>
      <c r="U7" s="25" t="s">
        <v>21</v>
      </c>
      <c r="V7" s="25" t="s">
        <v>1</v>
      </c>
      <c r="W7" s="25" t="s">
        <v>21</v>
      </c>
      <c r="X7" s="25" t="s">
        <v>1</v>
      </c>
      <c r="Y7" s="25" t="s">
        <v>21</v>
      </c>
      <c r="Z7" s="25" t="s">
        <v>1</v>
      </c>
      <c r="AA7" s="25" t="s">
        <v>21</v>
      </c>
      <c r="AB7" s="25" t="s">
        <v>1</v>
      </c>
      <c r="AC7" s="25" t="s">
        <v>21</v>
      </c>
      <c r="AD7" s="57"/>
      <c r="AE7" s="57"/>
    </row>
    <row r="8" spans="1:31" x14ac:dyDescent="0.25">
      <c r="A8" s="1">
        <v>1</v>
      </c>
      <c r="B8" s="13" t="s">
        <v>8</v>
      </c>
      <c r="C8" s="34" t="s">
        <v>55</v>
      </c>
      <c r="D8" s="15" t="s">
        <v>86</v>
      </c>
      <c r="E8" s="13"/>
      <c r="F8" s="15"/>
      <c r="G8" s="11"/>
      <c r="H8" s="11"/>
      <c r="I8" s="11"/>
      <c r="J8" s="11"/>
      <c r="K8" s="11"/>
      <c r="L8" s="11"/>
      <c r="M8" s="11"/>
      <c r="N8" s="11"/>
      <c r="O8" s="11"/>
      <c r="P8" s="35">
        <v>9.5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>
        <f>SUM(F8,H8,J8,L8,N8,P8,R8,T8,V8,X8,Z8,AB8)</f>
        <v>9.5</v>
      </c>
      <c r="AE8" s="20">
        <f>SUM(G8,I8,K8,M8,O8,Q8,S8,U8,W8,Y8,AA8,AC8,)</f>
        <v>0</v>
      </c>
    </row>
    <row r="9" spans="1:31" x14ac:dyDescent="0.25">
      <c r="A9" s="17"/>
      <c r="B9" s="18"/>
      <c r="C9" s="18"/>
      <c r="D9" s="15" t="s">
        <v>87</v>
      </c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11">
        <v>3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>
        <f t="shared" ref="AD9:AD11" si="0">SUM(F9,H9,J9,L9,N9,P9,R9,T9,V9,X9,Z9,AB9)</f>
        <v>3</v>
      </c>
      <c r="AE9" s="20">
        <f t="shared" ref="AE9:AE11" si="1">SUM(G9,I9,K9,M9,O9,Q9,S9,U9,W9,Y9,AA9,AC9,)</f>
        <v>0</v>
      </c>
    </row>
    <row r="10" spans="1:31" x14ac:dyDescent="0.25">
      <c r="A10" s="1"/>
      <c r="B10" s="13"/>
      <c r="C10" s="13"/>
      <c r="D10" s="15" t="s">
        <v>88</v>
      </c>
      <c r="E10" s="13"/>
      <c r="F10" s="15"/>
      <c r="G10" s="11"/>
      <c r="H10" s="16"/>
      <c r="I10" s="11"/>
      <c r="J10" s="11"/>
      <c r="K10" s="11"/>
      <c r="L10" s="11"/>
      <c r="M10" s="11"/>
      <c r="N10" s="11"/>
      <c r="O10" s="11"/>
      <c r="P10" s="11">
        <v>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>
        <f t="shared" si="0"/>
        <v>5</v>
      </c>
      <c r="AE10" s="20">
        <f t="shared" si="1"/>
        <v>0</v>
      </c>
    </row>
    <row r="11" spans="1:31" x14ac:dyDescent="0.25">
      <c r="A11" s="1"/>
      <c r="B11" s="13"/>
      <c r="C11" s="13"/>
      <c r="D11" s="15" t="s">
        <v>89</v>
      </c>
      <c r="E11" s="13"/>
      <c r="F11" s="15"/>
      <c r="G11" s="11"/>
      <c r="H11" s="16"/>
      <c r="I11" s="11"/>
      <c r="J11" s="11"/>
      <c r="K11" s="11"/>
      <c r="L11" s="11"/>
      <c r="M11" s="11"/>
      <c r="N11" s="11"/>
      <c r="O11" s="11"/>
      <c r="P11" s="11">
        <v>6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0">
        <f t="shared" si="0"/>
        <v>6</v>
      </c>
      <c r="AE11" s="20">
        <f t="shared" si="1"/>
        <v>0</v>
      </c>
    </row>
    <row r="12" spans="1:31" x14ac:dyDescent="0.25">
      <c r="A12" s="24"/>
      <c r="B12" s="27" t="s">
        <v>6</v>
      </c>
      <c r="C12" s="27"/>
      <c r="D12" s="27"/>
      <c r="E12" s="27"/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23.5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23.5</v>
      </c>
      <c r="AE12" s="26">
        <v>0</v>
      </c>
    </row>
    <row r="14" spans="1:31" x14ac:dyDescent="0.25">
      <c r="B14" s="2" t="s">
        <v>2</v>
      </c>
      <c r="O14" s="4" t="s">
        <v>99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31" x14ac:dyDescent="0.25">
      <c r="B15" s="2" t="s">
        <v>32</v>
      </c>
      <c r="O15" s="7" t="s">
        <v>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 x14ac:dyDescent="0.25">
      <c r="B16" s="2" t="s">
        <v>90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5:29" x14ac:dyDescent="0.25">
      <c r="E17" s="14"/>
      <c r="F17" s="14"/>
      <c r="G17" s="1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5:29" x14ac:dyDescent="0.25">
      <c r="E18" s="14"/>
      <c r="F18" s="14"/>
      <c r="G18" s="1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5:29" x14ac:dyDescent="0.25">
      <c r="E19" s="14"/>
      <c r="F19" s="14"/>
      <c r="G19" s="14"/>
      <c r="O19" s="6" t="s">
        <v>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5:29" x14ac:dyDescent="0.25">
      <c r="O20" s="7" t="s">
        <v>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mergeCells count="20">
    <mergeCell ref="R6:S6"/>
    <mergeCell ref="T6:U6"/>
    <mergeCell ref="V6:W6"/>
    <mergeCell ref="X6:Y6"/>
    <mergeCell ref="B2:AE2"/>
    <mergeCell ref="F6:G6"/>
    <mergeCell ref="H6:I6"/>
    <mergeCell ref="J6:K6"/>
    <mergeCell ref="L6:M6"/>
    <mergeCell ref="Z6:AA6"/>
    <mergeCell ref="AB6:AC6"/>
    <mergeCell ref="AD6:AD7"/>
    <mergeCell ref="AE6:AE7"/>
    <mergeCell ref="N6:O6"/>
    <mergeCell ref="P6:Q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Kekeringan</vt:lpstr>
      <vt:lpstr>Banjir</vt:lpstr>
      <vt:lpstr>Bencana Alam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2023-01-31T03:38:04Z</cp:lastPrinted>
  <dcterms:created xsi:type="dcterms:W3CDTF">2022-08-22T05:26:50Z</dcterms:created>
  <dcterms:modified xsi:type="dcterms:W3CDTF">2023-01-31T03:45:53Z</dcterms:modified>
</cp:coreProperties>
</file>