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AA57F672-9E3D-49EF-9BB8-833FAD4AC2ED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PENANGANAN KEBAKARAN HUTA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4" l="1"/>
  <c r="C17" i="4"/>
  <c r="C14" i="4"/>
  <c r="C13" i="4"/>
  <c r="C11" i="4"/>
  <c r="C10" i="4"/>
  <c r="C7" i="4"/>
  <c r="C6" i="4"/>
  <c r="C23" i="4" l="1"/>
</calcChain>
</file>

<file path=xl/sharedStrings.xml><?xml version="1.0" encoding="utf-8"?>
<sst xmlns="http://schemas.openxmlformats.org/spreadsheetml/2006/main" count="24" uniqueCount="24">
  <si>
    <t>No.</t>
  </si>
  <si>
    <t>BKPH Rinjani Timur</t>
  </si>
  <si>
    <t>BKPH Ampang Plampang</t>
  </si>
  <si>
    <t>BKPH Tambora</t>
  </si>
  <si>
    <t>BKPH Ropang</t>
  </si>
  <si>
    <t>Wilayah Kerja</t>
  </si>
  <si>
    <t>Tahura Nuraksa</t>
  </si>
  <si>
    <t>BKPH Rinjani Barat</t>
  </si>
  <si>
    <t>BKPH Pelangan Tastura</t>
  </si>
  <si>
    <t>BKPH Sejorong Mataiyang</t>
  </si>
  <si>
    <t>BKPH Brang Beh</t>
  </si>
  <si>
    <t>BKPH Brang Rea Puncak Ngengas</t>
  </si>
  <si>
    <t>BKPH Orong Telu</t>
  </si>
  <si>
    <t>BKPH Batu Lanteh</t>
  </si>
  <si>
    <t>BKPH Ampang Riwo</t>
  </si>
  <si>
    <t>BKPH Toffo Pajo Soromandi</t>
  </si>
  <si>
    <t>BKPH Madapangga Rompu Waworada</t>
  </si>
  <si>
    <t>BKPH Maria Donggomasa</t>
  </si>
  <si>
    <t>Taman Nasional Gunung Rinjani</t>
  </si>
  <si>
    <t>Taman Nasional Tambora</t>
  </si>
  <si>
    <t>BKSDA NTB</t>
  </si>
  <si>
    <t>Total Per-Tahun</t>
  </si>
  <si>
    <t>Rekapitulasi Data Luasan Kebakaran Hutan dan Lahan di Wilayah Kawasan Hutan NTB Tahun 2021</t>
  </si>
  <si>
    <t>Luas (Ha/tahun)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</si>
</sst>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_-;_-@_-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/>
    <xf numFmtId="0" fontId="1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5" fillId="1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9" borderId="2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6" fillId="0" borderId="0" xfId="0" applyFont="1" applyAlignment="1"/>
    <xf numFmtId="1" fontId="4" fillId="0" borderId="1" xfId="21" applyNumberFormat="1" applyFont="1" applyBorder="1" applyAlignment="1">
      <alignment horizontal="right"/>
    </xf>
    <xf numFmtId="2" fontId="4" fillId="0" borderId="1" xfId="21" applyNumberFormat="1" applyFont="1" applyBorder="1" applyAlignment="1">
      <alignment horizontal="right"/>
    </xf>
    <xf numFmtId="168" fontId="4" fillId="0" borderId="1" xfId="21" applyNumberFormat="1" applyFont="1" applyBorder="1" applyAlignment="1">
      <alignment horizontal="right"/>
    </xf>
    <xf numFmtId="0" fontId="5" fillId="9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vertical="center"/>
    </xf>
  </cellXfs>
  <cellStyles count="22">
    <cellStyle name="60% - Accent1 2" xfId="2" xr:uid="{00000000-0005-0000-0000-000000000000}"/>
    <cellStyle name="60% - Accent2 2" xfId="3" xr:uid="{00000000-0005-0000-0000-000001000000}"/>
    <cellStyle name="60% - Accent3 2" xfId="4" xr:uid="{00000000-0005-0000-0000-000002000000}"/>
    <cellStyle name="60% - Accent4 2" xfId="5" xr:uid="{00000000-0005-0000-0000-000003000000}"/>
    <cellStyle name="60% - Accent5 2" xfId="6" xr:uid="{00000000-0005-0000-0000-000004000000}"/>
    <cellStyle name="60% - Accent6 2" xfId="7" xr:uid="{00000000-0005-0000-0000-000005000000}"/>
    <cellStyle name="Comma" xfId="21" builtinId="3"/>
    <cellStyle name="Comma [0]" xfId="1" builtinId="6"/>
    <cellStyle name="Comma [0] 2" xfId="8" xr:uid="{00000000-0005-0000-0000-000007000000}"/>
    <cellStyle name="Comma [0] 2 2" xfId="9" xr:uid="{00000000-0005-0000-0000-000008000000}"/>
    <cellStyle name="Comma [0] 4" xfId="10" xr:uid="{00000000-0005-0000-0000-000009000000}"/>
    <cellStyle name="Comma 2" xfId="11" xr:uid="{00000000-0005-0000-0000-00000A000000}"/>
    <cellStyle name="Comma 4" xfId="12" xr:uid="{00000000-0005-0000-0000-00000B000000}"/>
    <cellStyle name="Neutral 2" xfId="13" xr:uid="{00000000-0005-0000-0000-00000C000000}"/>
    <cellStyle name="Normal" xfId="0" builtinId="0"/>
    <cellStyle name="Normal 2" xfId="14" xr:uid="{00000000-0005-0000-0000-00000E000000}"/>
    <cellStyle name="Normal 2 2" xfId="15" xr:uid="{00000000-0005-0000-0000-00000F000000}"/>
    <cellStyle name="Normal 2 3" xfId="16" xr:uid="{00000000-0005-0000-0000-000010000000}"/>
    <cellStyle name="Normal 3" xfId="17" xr:uid="{00000000-0005-0000-0000-000011000000}"/>
    <cellStyle name="Normal 4" xfId="18" xr:uid="{00000000-0005-0000-0000-000012000000}"/>
    <cellStyle name="Normal 4 2" xfId="19" xr:uid="{00000000-0005-0000-0000-000013000000}"/>
    <cellStyle name="Normal 5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zoomScale="80" zoomScaleNormal="80" workbookViewId="0">
      <selection activeCell="B12" sqref="B12"/>
    </sheetView>
  </sheetViews>
  <sheetFormatPr defaultColWidth="9.21875" defaultRowHeight="15" x14ac:dyDescent="0.25"/>
  <cols>
    <col min="1" max="1" width="5.21875" style="1" bestFit="1" customWidth="1"/>
    <col min="2" max="2" width="35.44140625" style="6" customWidth="1"/>
    <col min="3" max="3" width="14.6640625" style="1" customWidth="1"/>
    <col min="4" max="16384" width="9.21875" style="1"/>
  </cols>
  <sheetData>
    <row r="1" spans="1:3" ht="17.399999999999999" x14ac:dyDescent="0.3">
      <c r="A1" s="9" t="s">
        <v>22</v>
      </c>
      <c r="B1" s="9"/>
    </row>
    <row r="2" spans="1:3" ht="15.6" thickBot="1" x14ac:dyDescent="0.3">
      <c r="A2" s="2"/>
      <c r="B2" s="2"/>
    </row>
    <row r="3" spans="1:3" ht="37.200000000000003" customHeight="1" thickBot="1" x14ac:dyDescent="0.3">
      <c r="A3" s="14" t="s">
        <v>0</v>
      </c>
      <c r="B3" s="13" t="s">
        <v>5</v>
      </c>
      <c r="C3" s="7" t="s">
        <v>23</v>
      </c>
    </row>
    <row r="4" spans="1:3" ht="25.05" customHeight="1" thickBot="1" x14ac:dyDescent="0.3">
      <c r="A4" s="3">
        <v>1</v>
      </c>
      <c r="B4" s="4" t="s">
        <v>6</v>
      </c>
      <c r="C4" s="10">
        <v>0</v>
      </c>
    </row>
    <row r="5" spans="1:3" ht="25.05" customHeight="1" thickBot="1" x14ac:dyDescent="0.3">
      <c r="A5" s="3">
        <v>2</v>
      </c>
      <c r="B5" s="4" t="s">
        <v>7</v>
      </c>
      <c r="C5" s="10">
        <v>0</v>
      </c>
    </row>
    <row r="6" spans="1:3" ht="25.05" customHeight="1" thickBot="1" x14ac:dyDescent="0.3">
      <c r="A6" s="3">
        <v>3</v>
      </c>
      <c r="B6" s="4" t="s">
        <v>1</v>
      </c>
      <c r="C6" s="11">
        <f>25+3.5+378.9+14.69+0.25+150.2</f>
        <v>572.54</v>
      </c>
    </row>
    <row r="7" spans="1:3" ht="25.05" customHeight="1" thickBot="1" x14ac:dyDescent="0.3">
      <c r="A7" s="3">
        <v>4</v>
      </c>
      <c r="B7" s="4" t="s">
        <v>8</v>
      </c>
      <c r="C7" s="10">
        <f>1.5+0.5</f>
        <v>2</v>
      </c>
    </row>
    <row r="8" spans="1:3" ht="25.05" customHeight="1" thickBot="1" x14ac:dyDescent="0.3">
      <c r="A8" s="3">
        <v>5</v>
      </c>
      <c r="B8" s="4" t="s">
        <v>9</v>
      </c>
      <c r="C8" s="10">
        <v>0</v>
      </c>
    </row>
    <row r="9" spans="1:3" ht="25.05" customHeight="1" thickBot="1" x14ac:dyDescent="0.3">
      <c r="A9" s="3">
        <v>6</v>
      </c>
      <c r="B9" s="4" t="s">
        <v>10</v>
      </c>
      <c r="C9" s="10">
        <v>0</v>
      </c>
    </row>
    <row r="10" spans="1:3" ht="25.05" customHeight="1" thickBot="1" x14ac:dyDescent="0.3">
      <c r="A10" s="3">
        <v>7</v>
      </c>
      <c r="B10" s="4" t="s">
        <v>11</v>
      </c>
      <c r="C10" s="11">
        <f>1.8+0.05+3+50</f>
        <v>54.85</v>
      </c>
    </row>
    <row r="11" spans="1:3" ht="25.05" customHeight="1" thickBot="1" x14ac:dyDescent="0.3">
      <c r="A11" s="3">
        <v>8</v>
      </c>
      <c r="B11" s="4" t="s">
        <v>4</v>
      </c>
      <c r="C11" s="10">
        <f>3</f>
        <v>3</v>
      </c>
    </row>
    <row r="12" spans="1:3" ht="25.05" customHeight="1" thickBot="1" x14ac:dyDescent="0.3">
      <c r="A12" s="3">
        <v>9</v>
      </c>
      <c r="B12" s="4" t="s">
        <v>12</v>
      </c>
      <c r="C12" s="10">
        <v>0</v>
      </c>
    </row>
    <row r="13" spans="1:3" ht="25.05" customHeight="1" thickBot="1" x14ac:dyDescent="0.3">
      <c r="A13" s="3">
        <v>10</v>
      </c>
      <c r="B13" s="4" t="s">
        <v>13</v>
      </c>
      <c r="C13" s="11">
        <f>0.5 +0.5+10+5+5+0.5</f>
        <v>21.5</v>
      </c>
    </row>
    <row r="14" spans="1:3" ht="25.05" customHeight="1" thickBot="1" x14ac:dyDescent="0.3">
      <c r="A14" s="3">
        <v>11</v>
      </c>
      <c r="B14" s="4" t="s">
        <v>2</v>
      </c>
      <c r="C14" s="10">
        <f>1</f>
        <v>1</v>
      </c>
    </row>
    <row r="15" spans="1:3" ht="25.05" customHeight="1" thickBot="1" x14ac:dyDescent="0.3">
      <c r="A15" s="3">
        <v>12</v>
      </c>
      <c r="B15" s="4" t="s">
        <v>14</v>
      </c>
      <c r="C15" s="10">
        <v>0</v>
      </c>
    </row>
    <row r="16" spans="1:3" ht="25.05" customHeight="1" thickBot="1" x14ac:dyDescent="0.3">
      <c r="A16" s="3">
        <v>13</v>
      </c>
      <c r="B16" s="4" t="s">
        <v>15</v>
      </c>
      <c r="C16" s="10">
        <v>3</v>
      </c>
    </row>
    <row r="17" spans="1:3" ht="30.6" thickBot="1" x14ac:dyDescent="0.3">
      <c r="A17" s="3">
        <v>14</v>
      </c>
      <c r="B17" s="4" t="s">
        <v>16</v>
      </c>
      <c r="C17" s="11">
        <f>0.5+2.29+1</f>
        <v>3.79</v>
      </c>
    </row>
    <row r="18" spans="1:3" ht="25.05" customHeight="1" thickBot="1" x14ac:dyDescent="0.3">
      <c r="A18" s="3">
        <v>15</v>
      </c>
      <c r="B18" s="4" t="s">
        <v>3</v>
      </c>
      <c r="C18" s="12">
        <f>0.5+4</f>
        <v>4.5</v>
      </c>
    </row>
    <row r="19" spans="1:3" ht="25.05" customHeight="1" thickBot="1" x14ac:dyDescent="0.3">
      <c r="A19" s="3">
        <v>16</v>
      </c>
      <c r="B19" s="4" t="s">
        <v>17</v>
      </c>
      <c r="C19" s="10">
        <v>3</v>
      </c>
    </row>
    <row r="20" spans="1:3" ht="25.05" customHeight="1" thickBot="1" x14ac:dyDescent="0.3">
      <c r="A20" s="3">
        <v>17</v>
      </c>
      <c r="B20" s="4" t="s">
        <v>18</v>
      </c>
      <c r="C20" s="11">
        <v>89.8</v>
      </c>
    </row>
    <row r="21" spans="1:3" ht="25.05" customHeight="1" thickBot="1" x14ac:dyDescent="0.3">
      <c r="A21" s="3">
        <v>18</v>
      </c>
      <c r="B21" s="4" t="s">
        <v>19</v>
      </c>
      <c r="C21" s="11">
        <v>2829.51</v>
      </c>
    </row>
    <row r="22" spans="1:3" ht="25.05" customHeight="1" thickBot="1" x14ac:dyDescent="0.3">
      <c r="A22" s="3">
        <v>19</v>
      </c>
      <c r="B22" s="4" t="s">
        <v>20</v>
      </c>
      <c r="C22" s="10">
        <v>7</v>
      </c>
    </row>
    <row r="23" spans="1:3" ht="25.05" customHeight="1" thickBot="1" x14ac:dyDescent="0.3">
      <c r="A23" s="8" t="s">
        <v>21</v>
      </c>
      <c r="B23" s="8"/>
      <c r="C23" s="5">
        <f>SUM(C4:C22)</f>
        <v>3595.4900000000002</v>
      </c>
    </row>
  </sheetData>
  <mergeCells count="1">
    <mergeCell ref="A23:B2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PENANGANAN KEBAKARAN HUTAN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muhammadfahrurrozi95@gmail.com</cp:lastModifiedBy>
  <dcterms:created xsi:type="dcterms:W3CDTF">2021-08-06T07:36:31Z</dcterms:created>
  <dcterms:modified xsi:type="dcterms:W3CDTF">2022-01-28T06:43:35Z</dcterms:modified>
</cp:coreProperties>
</file>