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1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2" i="1"/>
  <c r="F8" i="1" l="1"/>
  <c r="E7" i="1"/>
  <c r="D5" i="1"/>
  <c r="E5" i="1" l="1"/>
  <c r="F5" i="1" s="1"/>
  <c r="D4" i="1"/>
  <c r="D3" i="1"/>
  <c r="D2" i="1"/>
  <c r="E2" i="1" s="1"/>
  <c r="E4" i="1" l="1"/>
  <c r="F4" i="1" s="1"/>
  <c r="E3" i="1"/>
  <c r="F3" i="1" s="1"/>
  <c r="F9" i="1" s="1"/>
  <c r="D9" i="1"/>
  <c r="E9" i="1" l="1"/>
  <c r="A2" i="1"/>
  <c r="A3" i="1" s="1"/>
  <c r="A4" i="1" s="1"/>
  <c r="A5" i="1" s="1"/>
  <c r="A6" i="1" s="1"/>
  <c r="A7" i="1" s="1"/>
  <c r="A8" i="1" s="1"/>
  <c r="C9" i="1" l="1"/>
</calcChain>
</file>

<file path=xl/sharedStrings.xml><?xml version="1.0" encoding="utf-8"?>
<sst xmlns="http://schemas.openxmlformats.org/spreadsheetml/2006/main" count="15" uniqueCount="15">
  <si>
    <t>Total</t>
  </si>
  <si>
    <t>No</t>
  </si>
  <si>
    <t>Taksi</t>
  </si>
  <si>
    <t>Pariwisata</t>
  </si>
  <si>
    <t>AKDP</t>
  </si>
  <si>
    <t>Antar Jemput</t>
  </si>
  <si>
    <t>Pemadu Moda</t>
  </si>
  <si>
    <t>Jenis Angkutan</t>
  </si>
  <si>
    <t>Angkutan Sewa Umum</t>
  </si>
  <si>
    <t xml:space="preserve">Angkutan Sewa Khusus </t>
  </si>
  <si>
    <t>Data Triwulan I Angkutan Yang Sudah Memiliki Kartu Pengawasan (Legalitas)</t>
  </si>
  <si>
    <t>Data Triwulan II Angkutan Yang Sudah Memiliki Kartu Pengawasan (Legalitas)</t>
  </si>
  <si>
    <t>Data Triwulan III Angkutan Yang Sudah Memiliki Kartu Pengawasan (Legalitas)</t>
  </si>
  <si>
    <t>Data Triwulan IV Angkutan Yang Sudah Memiliki Kartu Pengawasan (Legalitas)</t>
  </si>
  <si>
    <t>Jumlah Angkutan Yang Sudah Memiliki Kartu Pengawasan (Legalitas)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</si>
</sst>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1" applyNumberFormat="1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17" sqref="F17"/>
    </sheetView>
  </sheetViews>
  <sheetFormatPr defaultRowHeight="15" x14ac:dyDescent="0.25"/>
  <cols>
    <col min="1" max="1" width="3.7109375" style="3" customWidth="1"/>
    <col min="2" max="2" width="22.7109375" customWidth="1"/>
    <col min="3" max="5" width="27.7109375" customWidth="1"/>
    <col min="6" max="6" width="30.7109375" customWidth="1"/>
    <col min="7" max="7" width="22.7109375" customWidth="1"/>
  </cols>
  <sheetData>
    <row r="1" spans="1:9" ht="65.099999999999994" customHeight="1" x14ac:dyDescent="0.25">
      <c r="A1" s="1" t="s">
        <v>1</v>
      </c>
      <c r="B1" s="2" t="s">
        <v>7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</row>
    <row r="2" spans="1:9" ht="15.75" x14ac:dyDescent="0.25">
      <c r="A2" s="6">
        <f>1</f>
        <v>1</v>
      </c>
      <c r="B2" s="7" t="s">
        <v>2</v>
      </c>
      <c r="C2" s="6">
        <v>80</v>
      </c>
      <c r="D2" s="6">
        <f>220-C2</f>
        <v>140</v>
      </c>
      <c r="E2" s="6">
        <f>221-(C2+D2)</f>
        <v>1</v>
      </c>
      <c r="F2" s="10">
        <f>1</f>
        <v>1</v>
      </c>
      <c r="G2" s="19">
        <v>426</v>
      </c>
    </row>
    <row r="3" spans="1:9" ht="15.75" x14ac:dyDescent="0.25">
      <c r="A3" s="10">
        <f>A2+1</f>
        <v>2</v>
      </c>
      <c r="B3" s="11" t="s">
        <v>3</v>
      </c>
      <c r="C3" s="10">
        <v>14</v>
      </c>
      <c r="D3" s="10">
        <f>17-C3</f>
        <v>3</v>
      </c>
      <c r="E3" s="10">
        <f>33-(C3+D3)</f>
        <v>16</v>
      </c>
      <c r="F3" s="10">
        <f>47-(C3+D3+E3)</f>
        <v>14</v>
      </c>
      <c r="G3" s="17">
        <v>51</v>
      </c>
    </row>
    <row r="4" spans="1:9" ht="15.75" x14ac:dyDescent="0.25">
      <c r="A4" s="10">
        <f t="shared" ref="A4:A8" si="0">A3+1</f>
        <v>3</v>
      </c>
      <c r="B4" s="11" t="s">
        <v>4</v>
      </c>
      <c r="C4" s="10">
        <v>104</v>
      </c>
      <c r="D4" s="10">
        <f>215-C4</f>
        <v>111</v>
      </c>
      <c r="E4" s="10">
        <f>330-(C4+D4)</f>
        <v>115</v>
      </c>
      <c r="F4" s="10">
        <f>884-(C4+D4+E4)</f>
        <v>554</v>
      </c>
      <c r="G4" s="18">
        <v>465</v>
      </c>
      <c r="H4" s="15"/>
      <c r="I4" s="15"/>
    </row>
    <row r="5" spans="1:9" ht="15.75" x14ac:dyDescent="0.25">
      <c r="A5" s="10">
        <f t="shared" si="0"/>
        <v>4</v>
      </c>
      <c r="B5" s="11" t="s">
        <v>8</v>
      </c>
      <c r="C5" s="10">
        <v>10</v>
      </c>
      <c r="D5" s="10">
        <f>10-C5</f>
        <v>0</v>
      </c>
      <c r="E5" s="10">
        <f>38-(C5+D5)</f>
        <v>28</v>
      </c>
      <c r="F5" s="10">
        <f>49-(C5+D5+E5)</f>
        <v>11</v>
      </c>
      <c r="G5" s="17">
        <v>51</v>
      </c>
    </row>
    <row r="6" spans="1:9" ht="15.75" x14ac:dyDescent="0.25">
      <c r="A6" s="10">
        <f t="shared" si="0"/>
        <v>5</v>
      </c>
      <c r="B6" s="11" t="s">
        <v>5</v>
      </c>
      <c r="C6" s="10">
        <v>0</v>
      </c>
      <c r="D6" s="10">
        <v>0</v>
      </c>
      <c r="E6" s="10">
        <v>0</v>
      </c>
      <c r="F6" s="10">
        <v>0</v>
      </c>
      <c r="G6" s="17">
        <v>10</v>
      </c>
      <c r="H6" s="12"/>
      <c r="I6" s="12"/>
    </row>
    <row r="7" spans="1:9" ht="15.75" x14ac:dyDescent="0.25">
      <c r="A7" s="10">
        <f t="shared" si="0"/>
        <v>6</v>
      </c>
      <c r="B7" s="11" t="s">
        <v>6</v>
      </c>
      <c r="C7" s="10">
        <v>0</v>
      </c>
      <c r="D7" s="10">
        <v>12</v>
      </c>
      <c r="E7" s="10">
        <f>12-D7</f>
        <v>0</v>
      </c>
      <c r="F7" s="10">
        <v>0</v>
      </c>
      <c r="G7" s="17">
        <v>3</v>
      </c>
      <c r="H7" s="13"/>
      <c r="I7" s="13"/>
    </row>
    <row r="8" spans="1:9" ht="15.75" x14ac:dyDescent="0.25">
      <c r="A8" s="8">
        <f t="shared" si="0"/>
        <v>7</v>
      </c>
      <c r="B8" s="9" t="s">
        <v>9</v>
      </c>
      <c r="C8" s="8">
        <v>0</v>
      </c>
      <c r="D8" s="8">
        <v>0</v>
      </c>
      <c r="E8" s="8">
        <v>79</v>
      </c>
      <c r="F8" s="8">
        <f>94-(C8+D8+E8)</f>
        <v>15</v>
      </c>
      <c r="G8" s="20">
        <v>94</v>
      </c>
      <c r="H8" s="13"/>
      <c r="I8" s="13"/>
    </row>
    <row r="9" spans="1:9" ht="15.75" x14ac:dyDescent="0.25">
      <c r="A9" s="1"/>
      <c r="B9" s="1" t="s">
        <v>0</v>
      </c>
      <c r="C9" s="1">
        <f>SUM(C2:C8)</f>
        <v>208</v>
      </c>
      <c r="D9" s="1">
        <f>SUM(D2:D8)</f>
        <v>266</v>
      </c>
      <c r="E9" s="1">
        <f>SUM(E2:E8)</f>
        <v>239</v>
      </c>
      <c r="F9" s="1">
        <f>SUM(F2:F8)</f>
        <v>595</v>
      </c>
      <c r="G9" s="21">
        <f>G2+G3+G4+G5+G6+G7+G8</f>
        <v>1100</v>
      </c>
      <c r="H9" s="13"/>
      <c r="I9" s="13"/>
    </row>
    <row r="10" spans="1:9" x14ac:dyDescent="0.25">
      <c r="G10" s="13"/>
      <c r="H10" s="13"/>
      <c r="I10" s="13"/>
    </row>
    <row r="11" spans="1:9" x14ac:dyDescent="0.25">
      <c r="D11" s="4"/>
      <c r="E11" s="4"/>
      <c r="F11" s="4"/>
      <c r="G11" s="13"/>
      <c r="H11" s="13"/>
      <c r="I11" s="13"/>
    </row>
    <row r="13" spans="1:9" x14ac:dyDescent="0.25">
      <c r="D13" s="12"/>
      <c r="E13" s="12"/>
      <c r="F13" s="12"/>
    </row>
    <row r="14" spans="1:9" x14ac:dyDescent="0.25">
      <c r="D14" s="13"/>
      <c r="E14" s="13"/>
      <c r="F14" s="13"/>
    </row>
    <row r="15" spans="1:9" x14ac:dyDescent="0.25">
      <c r="D15" s="13"/>
      <c r="E15" s="13"/>
      <c r="F15" s="13"/>
    </row>
    <row r="16" spans="1:9" x14ac:dyDescent="0.25">
      <c r="D16" s="13"/>
      <c r="E16" s="13"/>
      <c r="F16" s="13"/>
    </row>
    <row r="17" spans="4:9" x14ac:dyDescent="0.25">
      <c r="D17" s="13"/>
      <c r="E17" s="13"/>
      <c r="F17" s="13"/>
    </row>
    <row r="18" spans="4:9" x14ac:dyDescent="0.25">
      <c r="D18" s="13"/>
      <c r="E18" s="13"/>
      <c r="F18" s="13"/>
    </row>
    <row r="19" spans="4:9" x14ac:dyDescent="0.25">
      <c r="D19" s="13"/>
      <c r="E19" s="13"/>
      <c r="F19" s="13"/>
    </row>
    <row r="20" spans="4:9" x14ac:dyDescent="0.25">
      <c r="D20" s="13"/>
      <c r="E20" s="13"/>
      <c r="F20" s="13"/>
    </row>
    <row r="21" spans="4:9" x14ac:dyDescent="0.25">
      <c r="D21" s="14"/>
      <c r="E21" s="13"/>
      <c r="F21" s="13"/>
    </row>
    <row r="23" spans="4:9" x14ac:dyDescent="0.25">
      <c r="D23" s="16"/>
      <c r="E23" s="16"/>
      <c r="F23" s="16"/>
    </row>
    <row r="27" spans="4:9" x14ac:dyDescent="0.25">
      <c r="I27" s="5"/>
    </row>
  </sheetData>
  <mergeCells count="1">
    <mergeCell ref="D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2019-11-19T02:25:30Z</dcterms:created>
  <dcterms:modified xsi:type="dcterms:W3CDTF">2020-01-13T03:16:05Z</dcterms:modified>
</cp:coreProperties>
</file>