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F126592F-338E-46C9-AD91-B1CD6D477BCB}" xr6:coauthVersionLast="45" xr6:coauthVersionMax="45" xr10:uidLastSave="{00000000-0000-0000-0000-000000000000}"/>
  <bookViews>
    <workbookView xWindow="-120" yWindow="-120" windowWidth="20730" windowHeight="11160" xr2:uid="{9BC16DD7-B13D-4ECE-9743-EFBF18EFD88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E49" i="1"/>
  <c r="J47" i="1"/>
  <c r="I47" i="1"/>
  <c r="H47" i="1"/>
  <c r="G47" i="1"/>
  <c r="B47" i="1"/>
  <c r="J46" i="1"/>
  <c r="I46" i="1"/>
  <c r="H46" i="1"/>
  <c r="G46" i="1"/>
  <c r="B46" i="1"/>
  <c r="J45" i="1"/>
  <c r="I45" i="1"/>
  <c r="H45" i="1"/>
  <c r="G45" i="1"/>
  <c r="B45" i="1"/>
  <c r="J44" i="1"/>
  <c r="I44" i="1"/>
  <c r="H44" i="1"/>
  <c r="G44" i="1"/>
  <c r="B44" i="1"/>
  <c r="J43" i="1"/>
  <c r="I43" i="1"/>
  <c r="H43" i="1"/>
  <c r="G43" i="1"/>
  <c r="B43" i="1"/>
  <c r="J42" i="1"/>
  <c r="I42" i="1"/>
  <c r="H42" i="1"/>
  <c r="G42" i="1"/>
  <c r="B42" i="1"/>
  <c r="J41" i="1"/>
  <c r="I41" i="1"/>
  <c r="H41" i="1"/>
  <c r="G41" i="1"/>
  <c r="B41" i="1"/>
  <c r="J40" i="1"/>
  <c r="I40" i="1"/>
  <c r="H40" i="1"/>
  <c r="G40" i="1"/>
  <c r="B40" i="1"/>
  <c r="J39" i="1"/>
  <c r="I39" i="1"/>
  <c r="H39" i="1"/>
  <c r="G39" i="1"/>
  <c r="B39" i="1"/>
  <c r="J38" i="1"/>
  <c r="I38" i="1"/>
  <c r="H38" i="1"/>
  <c r="G38" i="1"/>
  <c r="B38" i="1"/>
  <c r="J37" i="1"/>
  <c r="I37" i="1"/>
  <c r="H37" i="1"/>
  <c r="G37" i="1"/>
  <c r="B37" i="1"/>
  <c r="J36" i="1"/>
  <c r="I36" i="1"/>
  <c r="H36" i="1"/>
  <c r="G36" i="1"/>
  <c r="B36" i="1"/>
  <c r="J35" i="1"/>
  <c r="I35" i="1"/>
  <c r="H35" i="1"/>
  <c r="G35" i="1"/>
  <c r="B35" i="1"/>
  <c r="J34" i="1"/>
  <c r="I34" i="1"/>
  <c r="H34" i="1"/>
  <c r="G34" i="1"/>
  <c r="B34" i="1"/>
  <c r="J33" i="1"/>
  <c r="I33" i="1"/>
  <c r="H33" i="1"/>
  <c r="G33" i="1"/>
  <c r="B33" i="1"/>
  <c r="J32" i="1"/>
  <c r="I32" i="1"/>
  <c r="H32" i="1"/>
  <c r="G32" i="1"/>
  <c r="B32" i="1"/>
  <c r="J31" i="1"/>
  <c r="I31" i="1"/>
  <c r="H31" i="1"/>
  <c r="G31" i="1"/>
  <c r="B31" i="1"/>
  <c r="J30" i="1"/>
  <c r="I30" i="1"/>
  <c r="H30" i="1"/>
  <c r="G30" i="1"/>
  <c r="B30" i="1"/>
  <c r="J29" i="1"/>
  <c r="I29" i="1"/>
  <c r="H29" i="1"/>
  <c r="G29" i="1"/>
  <c r="B29" i="1"/>
  <c r="G28" i="1"/>
  <c r="D28" i="1"/>
  <c r="H28" i="1" s="1"/>
  <c r="C28" i="1"/>
  <c r="I28" i="1" s="1"/>
  <c r="B28" i="1"/>
  <c r="D27" i="1"/>
  <c r="H27" i="1" s="1"/>
  <c r="C27" i="1"/>
  <c r="I27" i="1" s="1"/>
  <c r="B27" i="1"/>
  <c r="H26" i="1"/>
  <c r="D26" i="1"/>
  <c r="J26" i="1" s="1"/>
  <c r="C26" i="1"/>
  <c r="G26" i="1" s="1"/>
  <c r="B26" i="1"/>
  <c r="H25" i="1"/>
  <c r="G25" i="1"/>
  <c r="D25" i="1"/>
  <c r="J25" i="1" s="1"/>
  <c r="C25" i="1"/>
  <c r="I25" i="1" s="1"/>
  <c r="B25" i="1"/>
  <c r="G24" i="1"/>
  <c r="D24" i="1"/>
  <c r="H24" i="1" s="1"/>
  <c r="C24" i="1"/>
  <c r="I24" i="1" s="1"/>
  <c r="B24" i="1"/>
  <c r="D23" i="1"/>
  <c r="H23" i="1" s="1"/>
  <c r="C23" i="1"/>
  <c r="G23" i="1" s="1"/>
  <c r="B23" i="1"/>
  <c r="H22" i="1"/>
  <c r="D22" i="1"/>
  <c r="J22" i="1" s="1"/>
  <c r="C22" i="1"/>
  <c r="G22" i="1" s="1"/>
  <c r="B22" i="1"/>
  <c r="H21" i="1"/>
  <c r="G21" i="1"/>
  <c r="D21" i="1"/>
  <c r="J21" i="1" s="1"/>
  <c r="C21" i="1"/>
  <c r="I21" i="1" s="1"/>
  <c r="B21" i="1"/>
  <c r="G20" i="1"/>
  <c r="D20" i="1"/>
  <c r="J20" i="1" s="1"/>
  <c r="C20" i="1"/>
  <c r="I20" i="1" s="1"/>
  <c r="B20" i="1"/>
  <c r="D19" i="1"/>
  <c r="H19" i="1" s="1"/>
  <c r="C19" i="1"/>
  <c r="I19" i="1" s="1"/>
  <c r="B19" i="1"/>
  <c r="H18" i="1"/>
  <c r="D18" i="1"/>
  <c r="J18" i="1" s="1"/>
  <c r="C18" i="1"/>
  <c r="G18" i="1" s="1"/>
  <c r="B18" i="1"/>
  <c r="H17" i="1"/>
  <c r="G17" i="1"/>
  <c r="D17" i="1"/>
  <c r="J17" i="1" s="1"/>
  <c r="C17" i="1"/>
  <c r="I17" i="1" s="1"/>
  <c r="B17" i="1"/>
  <c r="G16" i="1"/>
  <c r="D16" i="1"/>
  <c r="H16" i="1" s="1"/>
  <c r="C16" i="1"/>
  <c r="I16" i="1" s="1"/>
  <c r="B16" i="1"/>
  <c r="D15" i="1"/>
  <c r="H15" i="1" s="1"/>
  <c r="C15" i="1"/>
  <c r="G15" i="1" s="1"/>
  <c r="B15" i="1"/>
  <c r="H14" i="1"/>
  <c r="D14" i="1"/>
  <c r="J14" i="1" s="1"/>
  <c r="C14" i="1"/>
  <c r="G14" i="1" s="1"/>
  <c r="B14" i="1"/>
  <c r="H13" i="1"/>
  <c r="G13" i="1"/>
  <c r="D13" i="1"/>
  <c r="J13" i="1" s="1"/>
  <c r="C13" i="1"/>
  <c r="I13" i="1" s="1"/>
  <c r="B13" i="1"/>
  <c r="G12" i="1"/>
  <c r="D12" i="1"/>
  <c r="H12" i="1" s="1"/>
  <c r="C12" i="1"/>
  <c r="I12" i="1" s="1"/>
  <c r="B12" i="1"/>
  <c r="D11" i="1"/>
  <c r="H11" i="1" s="1"/>
  <c r="C11" i="1"/>
  <c r="C49" i="1" s="1"/>
  <c r="B11" i="1"/>
  <c r="H10" i="1"/>
  <c r="D10" i="1"/>
  <c r="J10" i="1" s="1"/>
  <c r="C10" i="1"/>
  <c r="G10" i="1" s="1"/>
  <c r="B10" i="1"/>
  <c r="H9" i="1"/>
  <c r="G9" i="1"/>
  <c r="D9" i="1"/>
  <c r="J9" i="1" s="1"/>
  <c r="C9" i="1"/>
  <c r="I9" i="1" s="1"/>
  <c r="B9" i="1"/>
  <c r="F5" i="1"/>
  <c r="E5" i="1"/>
  <c r="F4" i="1"/>
  <c r="E4" i="1"/>
  <c r="G49" i="1" l="1"/>
  <c r="J49" i="1"/>
  <c r="J12" i="1"/>
  <c r="I15" i="1"/>
  <c r="J16" i="1"/>
  <c r="I23" i="1"/>
  <c r="J24" i="1"/>
  <c r="J28" i="1"/>
  <c r="I14" i="1"/>
  <c r="J15" i="1"/>
  <c r="I18" i="1"/>
  <c r="J19" i="1"/>
  <c r="I22" i="1"/>
  <c r="J23" i="1"/>
  <c r="I26" i="1"/>
  <c r="J27" i="1"/>
  <c r="D49" i="1"/>
  <c r="H49" i="1" s="1"/>
  <c r="G11" i="1"/>
  <c r="G19" i="1"/>
  <c r="H20" i="1"/>
  <c r="G27" i="1"/>
  <c r="I11" i="1"/>
  <c r="I10" i="1"/>
  <c r="J11" i="1"/>
  <c r="I49" i="1" l="1"/>
</calcChain>
</file>

<file path=xl/sharedStrings.xml><?xml version="1.0" encoding="utf-8"?>
<sst xmlns="http://schemas.openxmlformats.org/spreadsheetml/2006/main" count="53" uniqueCount="53">
  <si>
    <t>INDIKATOR KINERJA PELAYANAN DI RUMAH SAKIT</t>
  </si>
  <si>
    <t>NO</t>
  </si>
  <si>
    <r>
      <t>NAMA RUMAH SAKIT</t>
    </r>
    <r>
      <rPr>
        <vertAlign val="superscript"/>
        <sz val="12"/>
        <rFont val="Arial"/>
        <family val="2"/>
      </rPr>
      <t>a</t>
    </r>
  </si>
  <si>
    <t>JUMLAH             TEMPAT TIDUR</t>
  </si>
  <si>
    <t>PASIEN KELUAR                (HIDUP + MATI)</t>
  </si>
  <si>
    <t>JUMLAH HARI PERAWATAN</t>
  </si>
  <si>
    <t>JUMLAH LAMA DIRAWAT</t>
  </si>
  <si>
    <t>BOR (%)</t>
  </si>
  <si>
    <t>BTO (KALI)</t>
  </si>
  <si>
    <t>TOI (HARI)</t>
  </si>
  <si>
    <t>ALOS (HARI)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</si>
  <si>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</si>
  <si>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</si>
  <si>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</si>
  <si>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</si>
  <si>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</si>
  <si>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</si>
  <si>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</si>
  <si>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</si>
  <si>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</si>
  <si>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</si>
  <si>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</si>
  <si>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</si>
  <si>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</si>
  <si>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</si>
  <si>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</si>
  <si>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</si>
  <si>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</si>
  <si>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</si>
  <si>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</si>
  <si>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</si>
  <si>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</si>
  <si>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</si>
  <si>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</si>
  <si>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</si>
  <si>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</si>
  <si>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</si>
  <si>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</si>
  <si>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</si>
  <si>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</si>
  <si>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</si>
  <si>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</si>
  <si>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</si>
  <si>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</si>
  <si>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</si>
  <si>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</si>
  <si>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</si>
  <si>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</si>
  <si>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</si>
  <si>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</si>
  <si>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KABUPATEN/KOTA</t>
  </si>
  <si>
    <t>Sumber: Seksi Yankes Rujukan, Dinas Kesehatan Provinsi NTB, 2021</t>
  </si>
  <si>
    <r>
      <t xml:space="preserve">Keterangan: 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termasuk rumah sakit swasta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</si>
</sst>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5" fontId="2" fillId="0" borderId="9" xfId="1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2" xfId="2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DATA%20SEKTORAL%20DINAS%20KESEHATAN%20PROV%20NTB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"/>
      <sheetName val="4_YANKES"/>
      <sheetName val="5_YANKES"/>
      <sheetName val="6_YANKES"/>
      <sheetName val="7_YANKES"/>
      <sheetName val="8_YANKES"/>
      <sheetName val="9_FARMASI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ISASI"/>
      <sheetName val="25_IMUNISASI"/>
      <sheetName val="26_IMUNISASI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ISASI"/>
      <sheetName val="38_IMUNISASI"/>
      <sheetName val="39_IMUNISASI"/>
      <sheetName val="40_IMUNISASI"/>
      <sheetName val="41_GIZI"/>
      <sheetName val="42_KESGA"/>
      <sheetName val="43_GIZI"/>
      <sheetName val="44_GIZI"/>
      <sheetName val="45_KESGA"/>
      <sheetName val="46_YANKES"/>
      <sheetName val="51_TB"/>
      <sheetName val="47_KESGA"/>
      <sheetName val="48_PTM"/>
      <sheetName val="49_KESGA"/>
      <sheetName val="50_KESGA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SURVEILANS"/>
      <sheetName val="62_P2_SURVEILANS"/>
      <sheetName val="63_SURVEILANS"/>
      <sheetName val="64_SURVEILANS"/>
      <sheetName val="65_DBD"/>
      <sheetName val="66_MALARIA"/>
      <sheetName val="67_FILARIARIS"/>
      <sheetName val="68_PTM"/>
      <sheetName val="69_PTM"/>
      <sheetName val="70_PTM"/>
      <sheetName val="71_JIWA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82_SDMK"/>
      <sheetName val="83_AKREDITASI"/>
      <sheetName val="84_YANKES"/>
      <sheetName val="85_SURVEILANS"/>
      <sheetName val="86_SURVEILANS"/>
      <sheetName val="87_SUBBAG PROGRAM"/>
      <sheetName val="88_10 besar penyakit"/>
      <sheetName val="89_GIZI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>
        <row r="10">
          <cell r="B10" t="str">
            <v>RSU PROV. NTB</v>
          </cell>
          <cell r="F10">
            <v>0</v>
          </cell>
        </row>
        <row r="11">
          <cell r="B11" t="str">
            <v>RSUD KOTA MATARAM</v>
          </cell>
          <cell r="F11">
            <v>0</v>
          </cell>
        </row>
        <row r="12">
          <cell r="B12" t="str">
            <v>RSAD REM WIRABHAKTI</v>
          </cell>
          <cell r="F12">
            <v>0</v>
          </cell>
        </row>
        <row r="13">
          <cell r="B13" t="str">
            <v>RS BHAYANGKARA</v>
          </cell>
          <cell r="F13">
            <v>0</v>
          </cell>
        </row>
        <row r="14">
          <cell r="B14" t="str">
            <v>RSI SITI HAJAR</v>
          </cell>
          <cell r="F14">
            <v>0</v>
          </cell>
        </row>
        <row r="15">
          <cell r="B15" t="str">
            <v>RSK SANTO ANTONIUS</v>
          </cell>
          <cell r="F15">
            <v>0</v>
          </cell>
        </row>
        <row r="16">
          <cell r="B16" t="str">
            <v>RS RISA SENTRA MEDIKA</v>
          </cell>
          <cell r="F16">
            <v>0</v>
          </cell>
        </row>
        <row r="17">
          <cell r="B17" t="str">
            <v>RS BIO MEDIKA</v>
          </cell>
          <cell r="F17">
            <v>0</v>
          </cell>
        </row>
        <row r="18">
          <cell r="B18" t="str">
            <v>RS HARAPAN KELUARGA</v>
          </cell>
          <cell r="F18">
            <v>0</v>
          </cell>
        </row>
        <row r="19">
          <cell r="B19" t="str">
            <v>SILOAM HOSPITALS MATARAM</v>
          </cell>
          <cell r="F19">
            <v>0</v>
          </cell>
        </row>
        <row r="20">
          <cell r="B20" t="str">
            <v>RS UNIVERSITAS MATARAM</v>
          </cell>
          <cell r="F20">
            <v>0</v>
          </cell>
        </row>
        <row r="21">
          <cell r="B21" t="str">
            <v>RS METRO MEDIKA</v>
          </cell>
          <cell r="F21">
            <v>0</v>
          </cell>
        </row>
        <row r="22">
          <cell r="B22" t="str">
            <v>RSU PATUT PATUH PATJU</v>
          </cell>
          <cell r="C22">
            <v>127</v>
          </cell>
          <cell r="F22">
            <v>11364</v>
          </cell>
        </row>
        <row r="23">
          <cell r="B23" t="str">
            <v>RS AWET MUDA</v>
          </cell>
          <cell r="C23">
            <v>61</v>
          </cell>
          <cell r="F23">
            <v>2515</v>
          </cell>
        </row>
        <row r="24">
          <cell r="B24" t="str">
            <v>RSU PRAYA</v>
          </cell>
          <cell r="F24">
            <v>0</v>
          </cell>
        </row>
        <row r="25">
          <cell r="B25" t="str">
            <v>RSI YATOFA</v>
          </cell>
          <cell r="F25">
            <v>0</v>
          </cell>
        </row>
        <row r="26">
          <cell r="B26" t="str">
            <v>RS CAHAYA MEDIKA</v>
          </cell>
          <cell r="F26">
            <v>0</v>
          </cell>
        </row>
        <row r="27">
          <cell r="B27" t="str">
            <v>RSU SOEDJONO SELONG</v>
          </cell>
          <cell r="C27">
            <v>342</v>
          </cell>
          <cell r="F27">
            <v>21876</v>
          </cell>
        </row>
        <row r="28">
          <cell r="B28" t="str">
            <v>RSI NAMIRA</v>
          </cell>
          <cell r="C28">
            <v>71</v>
          </cell>
          <cell r="F28">
            <v>4614</v>
          </cell>
        </row>
        <row r="29">
          <cell r="B29" t="str">
            <v>RS LOTIM MEDICAL CENTER</v>
          </cell>
          <cell r="C29">
            <v>66</v>
          </cell>
          <cell r="F29">
            <v>5209</v>
          </cell>
        </row>
        <row r="30">
          <cell r="B30" t="str">
            <v>RSUD LOMBOK TIMUR</v>
          </cell>
        </row>
        <row r="31">
          <cell r="B31" t="str">
            <v>RSU KAB. LOMBOK UTARA</v>
          </cell>
        </row>
        <row r="32">
          <cell r="B32" t="str">
            <v>RSU ASY-SYIFA SUMBAWA BARAT</v>
          </cell>
        </row>
        <row r="33">
          <cell r="B33" t="str">
            <v>RS H. L MANAMBAI ABDULKADIR</v>
          </cell>
        </row>
        <row r="34">
          <cell r="B34" t="str">
            <v>RSUD SUMBAWA</v>
          </cell>
        </row>
        <row r="35">
          <cell r="B35" t="str">
            <v>RS SURYA MEDIKA PKU MUHAMMADIYAH SUMBAWA</v>
          </cell>
        </row>
        <row r="36">
          <cell r="B36" t="str">
            <v>RSU DOMPU</v>
          </cell>
        </row>
        <row r="37">
          <cell r="B37" t="str">
            <v>RS D PRATAMA MANGGELEWA</v>
          </cell>
        </row>
        <row r="38">
          <cell r="B38" t="str">
            <v>RSU BIMA</v>
          </cell>
        </row>
        <row r="39">
          <cell r="B39" t="str">
            <v>RSU SONDOSIA</v>
          </cell>
        </row>
        <row r="40">
          <cell r="B40" t="str">
            <v>RSUD KOTA BIMA</v>
          </cell>
        </row>
        <row r="41">
          <cell r="B41" t="str">
            <v>PKU MUHAMMADIYAH</v>
          </cell>
        </row>
        <row r="42">
          <cell r="B42" t="str">
            <v>RS Dr. AGUNG</v>
          </cell>
        </row>
        <row r="43">
          <cell r="B43" t="str">
            <v>RS STIKESMA BIMA</v>
          </cell>
        </row>
        <row r="44">
          <cell r="B44" t="str">
            <v>RSJ MUTIARA SUKMA</v>
          </cell>
        </row>
        <row r="45">
          <cell r="B45" t="str">
            <v>RS MATA PROVINSI NTB</v>
          </cell>
        </row>
        <row r="46">
          <cell r="B46" t="str">
            <v>RSIA PERMATA HATI</v>
          </cell>
        </row>
        <row r="47">
          <cell r="B47" t="str">
            <v>RSIA TRESNA</v>
          </cell>
        </row>
        <row r="48">
          <cell r="B48" t="str">
            <v>RSIA BHUMI BUNDA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37EFD-FCB9-4146-81DB-6C76C6AF8725}">
  <dimension ref="A1:L52"/>
  <sheetViews>
    <sheetView tabSelected="1" workbookViewId="0">
      <selection sqref="A1:XFD1048576"/>
    </sheetView>
  </sheetViews>
  <sheetFormatPr defaultRowHeight="15" x14ac:dyDescent="0.25"/>
  <cols>
    <col min="1" max="1" width="5.7109375" style="2" customWidth="1"/>
    <col min="2" max="2" width="32.7109375" style="2" customWidth="1"/>
    <col min="3" max="3" width="18.5703125" style="2" customWidth="1"/>
    <col min="4" max="4" width="17.7109375" style="2" customWidth="1"/>
    <col min="5" max="5" width="15.7109375" style="2" customWidth="1"/>
    <col min="6" max="6" width="15.5703125" style="2" customWidth="1"/>
    <col min="7" max="10" width="15.7109375" style="2" customWidth="1"/>
    <col min="11" max="12" width="10.7109375" style="2" customWidth="1"/>
    <col min="13" max="256" width="9.140625" style="2"/>
    <col min="257" max="257" width="5.7109375" style="2" customWidth="1"/>
    <col min="258" max="258" width="32.7109375" style="2" customWidth="1"/>
    <col min="259" max="259" width="18.5703125" style="2" customWidth="1"/>
    <col min="260" max="260" width="17.7109375" style="2" customWidth="1"/>
    <col min="261" max="261" width="15.7109375" style="2" customWidth="1"/>
    <col min="262" max="262" width="15.5703125" style="2" customWidth="1"/>
    <col min="263" max="266" width="15.7109375" style="2" customWidth="1"/>
    <col min="267" max="268" width="10.7109375" style="2" customWidth="1"/>
    <col min="269" max="512" width="9.140625" style="2"/>
    <col min="513" max="513" width="5.7109375" style="2" customWidth="1"/>
    <col min="514" max="514" width="32.7109375" style="2" customWidth="1"/>
    <col min="515" max="515" width="18.5703125" style="2" customWidth="1"/>
    <col min="516" max="516" width="17.7109375" style="2" customWidth="1"/>
    <col min="517" max="517" width="15.7109375" style="2" customWidth="1"/>
    <col min="518" max="518" width="15.5703125" style="2" customWidth="1"/>
    <col min="519" max="522" width="15.7109375" style="2" customWidth="1"/>
    <col min="523" max="524" width="10.7109375" style="2" customWidth="1"/>
    <col min="525" max="768" width="9.140625" style="2"/>
    <col min="769" max="769" width="5.7109375" style="2" customWidth="1"/>
    <col min="770" max="770" width="32.7109375" style="2" customWidth="1"/>
    <col min="771" max="771" width="18.5703125" style="2" customWidth="1"/>
    <col min="772" max="772" width="17.7109375" style="2" customWidth="1"/>
    <col min="773" max="773" width="15.7109375" style="2" customWidth="1"/>
    <col min="774" max="774" width="15.5703125" style="2" customWidth="1"/>
    <col min="775" max="778" width="15.7109375" style="2" customWidth="1"/>
    <col min="779" max="780" width="10.7109375" style="2" customWidth="1"/>
    <col min="781" max="1024" width="9.140625" style="2"/>
    <col min="1025" max="1025" width="5.7109375" style="2" customWidth="1"/>
    <col min="1026" max="1026" width="32.7109375" style="2" customWidth="1"/>
    <col min="1027" max="1027" width="18.5703125" style="2" customWidth="1"/>
    <col min="1028" max="1028" width="17.7109375" style="2" customWidth="1"/>
    <col min="1029" max="1029" width="15.7109375" style="2" customWidth="1"/>
    <col min="1030" max="1030" width="15.5703125" style="2" customWidth="1"/>
    <col min="1031" max="1034" width="15.7109375" style="2" customWidth="1"/>
    <col min="1035" max="1036" width="10.7109375" style="2" customWidth="1"/>
    <col min="1037" max="1280" width="9.140625" style="2"/>
    <col min="1281" max="1281" width="5.7109375" style="2" customWidth="1"/>
    <col min="1282" max="1282" width="32.7109375" style="2" customWidth="1"/>
    <col min="1283" max="1283" width="18.5703125" style="2" customWidth="1"/>
    <col min="1284" max="1284" width="17.7109375" style="2" customWidth="1"/>
    <col min="1285" max="1285" width="15.7109375" style="2" customWidth="1"/>
    <col min="1286" max="1286" width="15.5703125" style="2" customWidth="1"/>
    <col min="1287" max="1290" width="15.7109375" style="2" customWidth="1"/>
    <col min="1291" max="1292" width="10.7109375" style="2" customWidth="1"/>
    <col min="1293" max="1536" width="9.140625" style="2"/>
    <col min="1537" max="1537" width="5.7109375" style="2" customWidth="1"/>
    <col min="1538" max="1538" width="32.7109375" style="2" customWidth="1"/>
    <col min="1539" max="1539" width="18.5703125" style="2" customWidth="1"/>
    <col min="1540" max="1540" width="17.7109375" style="2" customWidth="1"/>
    <col min="1541" max="1541" width="15.7109375" style="2" customWidth="1"/>
    <col min="1542" max="1542" width="15.5703125" style="2" customWidth="1"/>
    <col min="1543" max="1546" width="15.7109375" style="2" customWidth="1"/>
    <col min="1547" max="1548" width="10.7109375" style="2" customWidth="1"/>
    <col min="1549" max="1792" width="9.140625" style="2"/>
    <col min="1793" max="1793" width="5.7109375" style="2" customWidth="1"/>
    <col min="1794" max="1794" width="32.7109375" style="2" customWidth="1"/>
    <col min="1795" max="1795" width="18.5703125" style="2" customWidth="1"/>
    <col min="1796" max="1796" width="17.7109375" style="2" customWidth="1"/>
    <col min="1797" max="1797" width="15.7109375" style="2" customWidth="1"/>
    <col min="1798" max="1798" width="15.5703125" style="2" customWidth="1"/>
    <col min="1799" max="1802" width="15.7109375" style="2" customWidth="1"/>
    <col min="1803" max="1804" width="10.7109375" style="2" customWidth="1"/>
    <col min="1805" max="2048" width="9.140625" style="2"/>
    <col min="2049" max="2049" width="5.7109375" style="2" customWidth="1"/>
    <col min="2050" max="2050" width="32.7109375" style="2" customWidth="1"/>
    <col min="2051" max="2051" width="18.5703125" style="2" customWidth="1"/>
    <col min="2052" max="2052" width="17.7109375" style="2" customWidth="1"/>
    <col min="2053" max="2053" width="15.7109375" style="2" customWidth="1"/>
    <col min="2054" max="2054" width="15.5703125" style="2" customWidth="1"/>
    <col min="2055" max="2058" width="15.7109375" style="2" customWidth="1"/>
    <col min="2059" max="2060" width="10.7109375" style="2" customWidth="1"/>
    <col min="2061" max="2304" width="9.140625" style="2"/>
    <col min="2305" max="2305" width="5.7109375" style="2" customWidth="1"/>
    <col min="2306" max="2306" width="32.7109375" style="2" customWidth="1"/>
    <col min="2307" max="2307" width="18.5703125" style="2" customWidth="1"/>
    <col min="2308" max="2308" width="17.7109375" style="2" customWidth="1"/>
    <col min="2309" max="2309" width="15.7109375" style="2" customWidth="1"/>
    <col min="2310" max="2310" width="15.5703125" style="2" customWidth="1"/>
    <col min="2311" max="2314" width="15.7109375" style="2" customWidth="1"/>
    <col min="2315" max="2316" width="10.7109375" style="2" customWidth="1"/>
    <col min="2317" max="2560" width="9.140625" style="2"/>
    <col min="2561" max="2561" width="5.7109375" style="2" customWidth="1"/>
    <col min="2562" max="2562" width="32.7109375" style="2" customWidth="1"/>
    <col min="2563" max="2563" width="18.5703125" style="2" customWidth="1"/>
    <col min="2564" max="2564" width="17.7109375" style="2" customWidth="1"/>
    <col min="2565" max="2565" width="15.7109375" style="2" customWidth="1"/>
    <col min="2566" max="2566" width="15.5703125" style="2" customWidth="1"/>
    <col min="2567" max="2570" width="15.7109375" style="2" customWidth="1"/>
    <col min="2571" max="2572" width="10.7109375" style="2" customWidth="1"/>
    <col min="2573" max="2816" width="9.140625" style="2"/>
    <col min="2817" max="2817" width="5.7109375" style="2" customWidth="1"/>
    <col min="2818" max="2818" width="32.7109375" style="2" customWidth="1"/>
    <col min="2819" max="2819" width="18.5703125" style="2" customWidth="1"/>
    <col min="2820" max="2820" width="17.7109375" style="2" customWidth="1"/>
    <col min="2821" max="2821" width="15.7109375" style="2" customWidth="1"/>
    <col min="2822" max="2822" width="15.5703125" style="2" customWidth="1"/>
    <col min="2823" max="2826" width="15.7109375" style="2" customWidth="1"/>
    <col min="2827" max="2828" width="10.7109375" style="2" customWidth="1"/>
    <col min="2829" max="3072" width="9.140625" style="2"/>
    <col min="3073" max="3073" width="5.7109375" style="2" customWidth="1"/>
    <col min="3074" max="3074" width="32.7109375" style="2" customWidth="1"/>
    <col min="3075" max="3075" width="18.5703125" style="2" customWidth="1"/>
    <col min="3076" max="3076" width="17.7109375" style="2" customWidth="1"/>
    <col min="3077" max="3077" width="15.7109375" style="2" customWidth="1"/>
    <col min="3078" max="3078" width="15.5703125" style="2" customWidth="1"/>
    <col min="3079" max="3082" width="15.7109375" style="2" customWidth="1"/>
    <col min="3083" max="3084" width="10.7109375" style="2" customWidth="1"/>
    <col min="3085" max="3328" width="9.140625" style="2"/>
    <col min="3329" max="3329" width="5.7109375" style="2" customWidth="1"/>
    <col min="3330" max="3330" width="32.7109375" style="2" customWidth="1"/>
    <col min="3331" max="3331" width="18.5703125" style="2" customWidth="1"/>
    <col min="3332" max="3332" width="17.7109375" style="2" customWidth="1"/>
    <col min="3333" max="3333" width="15.7109375" style="2" customWidth="1"/>
    <col min="3334" max="3334" width="15.5703125" style="2" customWidth="1"/>
    <col min="3335" max="3338" width="15.7109375" style="2" customWidth="1"/>
    <col min="3339" max="3340" width="10.7109375" style="2" customWidth="1"/>
    <col min="3341" max="3584" width="9.140625" style="2"/>
    <col min="3585" max="3585" width="5.7109375" style="2" customWidth="1"/>
    <col min="3586" max="3586" width="32.7109375" style="2" customWidth="1"/>
    <col min="3587" max="3587" width="18.5703125" style="2" customWidth="1"/>
    <col min="3588" max="3588" width="17.7109375" style="2" customWidth="1"/>
    <col min="3589" max="3589" width="15.7109375" style="2" customWidth="1"/>
    <col min="3590" max="3590" width="15.5703125" style="2" customWidth="1"/>
    <col min="3591" max="3594" width="15.7109375" style="2" customWidth="1"/>
    <col min="3595" max="3596" width="10.7109375" style="2" customWidth="1"/>
    <col min="3597" max="3840" width="9.140625" style="2"/>
    <col min="3841" max="3841" width="5.7109375" style="2" customWidth="1"/>
    <col min="3842" max="3842" width="32.7109375" style="2" customWidth="1"/>
    <col min="3843" max="3843" width="18.5703125" style="2" customWidth="1"/>
    <col min="3844" max="3844" width="17.7109375" style="2" customWidth="1"/>
    <col min="3845" max="3845" width="15.7109375" style="2" customWidth="1"/>
    <col min="3846" max="3846" width="15.5703125" style="2" customWidth="1"/>
    <col min="3847" max="3850" width="15.7109375" style="2" customWidth="1"/>
    <col min="3851" max="3852" width="10.7109375" style="2" customWidth="1"/>
    <col min="3853" max="4096" width="9.140625" style="2"/>
    <col min="4097" max="4097" width="5.7109375" style="2" customWidth="1"/>
    <col min="4098" max="4098" width="32.7109375" style="2" customWidth="1"/>
    <col min="4099" max="4099" width="18.5703125" style="2" customWidth="1"/>
    <col min="4100" max="4100" width="17.7109375" style="2" customWidth="1"/>
    <col min="4101" max="4101" width="15.7109375" style="2" customWidth="1"/>
    <col min="4102" max="4102" width="15.5703125" style="2" customWidth="1"/>
    <col min="4103" max="4106" width="15.7109375" style="2" customWidth="1"/>
    <col min="4107" max="4108" width="10.7109375" style="2" customWidth="1"/>
    <col min="4109" max="4352" width="9.140625" style="2"/>
    <col min="4353" max="4353" width="5.7109375" style="2" customWidth="1"/>
    <col min="4354" max="4354" width="32.7109375" style="2" customWidth="1"/>
    <col min="4355" max="4355" width="18.5703125" style="2" customWidth="1"/>
    <col min="4356" max="4356" width="17.7109375" style="2" customWidth="1"/>
    <col min="4357" max="4357" width="15.7109375" style="2" customWidth="1"/>
    <col min="4358" max="4358" width="15.5703125" style="2" customWidth="1"/>
    <col min="4359" max="4362" width="15.7109375" style="2" customWidth="1"/>
    <col min="4363" max="4364" width="10.7109375" style="2" customWidth="1"/>
    <col min="4365" max="4608" width="9.140625" style="2"/>
    <col min="4609" max="4609" width="5.7109375" style="2" customWidth="1"/>
    <col min="4610" max="4610" width="32.7109375" style="2" customWidth="1"/>
    <col min="4611" max="4611" width="18.5703125" style="2" customWidth="1"/>
    <col min="4612" max="4612" width="17.7109375" style="2" customWidth="1"/>
    <col min="4613" max="4613" width="15.7109375" style="2" customWidth="1"/>
    <col min="4614" max="4614" width="15.5703125" style="2" customWidth="1"/>
    <col min="4615" max="4618" width="15.7109375" style="2" customWidth="1"/>
    <col min="4619" max="4620" width="10.7109375" style="2" customWidth="1"/>
    <col min="4621" max="4864" width="9.140625" style="2"/>
    <col min="4865" max="4865" width="5.7109375" style="2" customWidth="1"/>
    <col min="4866" max="4866" width="32.7109375" style="2" customWidth="1"/>
    <col min="4867" max="4867" width="18.5703125" style="2" customWidth="1"/>
    <col min="4868" max="4868" width="17.7109375" style="2" customWidth="1"/>
    <col min="4869" max="4869" width="15.7109375" style="2" customWidth="1"/>
    <col min="4870" max="4870" width="15.5703125" style="2" customWidth="1"/>
    <col min="4871" max="4874" width="15.7109375" style="2" customWidth="1"/>
    <col min="4875" max="4876" width="10.7109375" style="2" customWidth="1"/>
    <col min="4877" max="5120" width="9.140625" style="2"/>
    <col min="5121" max="5121" width="5.7109375" style="2" customWidth="1"/>
    <col min="5122" max="5122" width="32.7109375" style="2" customWidth="1"/>
    <col min="5123" max="5123" width="18.5703125" style="2" customWidth="1"/>
    <col min="5124" max="5124" width="17.7109375" style="2" customWidth="1"/>
    <col min="5125" max="5125" width="15.7109375" style="2" customWidth="1"/>
    <col min="5126" max="5126" width="15.5703125" style="2" customWidth="1"/>
    <col min="5127" max="5130" width="15.7109375" style="2" customWidth="1"/>
    <col min="5131" max="5132" width="10.7109375" style="2" customWidth="1"/>
    <col min="5133" max="5376" width="9.140625" style="2"/>
    <col min="5377" max="5377" width="5.7109375" style="2" customWidth="1"/>
    <col min="5378" max="5378" width="32.7109375" style="2" customWidth="1"/>
    <col min="5379" max="5379" width="18.5703125" style="2" customWidth="1"/>
    <col min="5380" max="5380" width="17.7109375" style="2" customWidth="1"/>
    <col min="5381" max="5381" width="15.7109375" style="2" customWidth="1"/>
    <col min="5382" max="5382" width="15.5703125" style="2" customWidth="1"/>
    <col min="5383" max="5386" width="15.7109375" style="2" customWidth="1"/>
    <col min="5387" max="5388" width="10.7109375" style="2" customWidth="1"/>
    <col min="5389" max="5632" width="9.140625" style="2"/>
    <col min="5633" max="5633" width="5.7109375" style="2" customWidth="1"/>
    <col min="5634" max="5634" width="32.7109375" style="2" customWidth="1"/>
    <col min="5635" max="5635" width="18.5703125" style="2" customWidth="1"/>
    <col min="5636" max="5636" width="17.7109375" style="2" customWidth="1"/>
    <col min="5637" max="5637" width="15.7109375" style="2" customWidth="1"/>
    <col min="5638" max="5638" width="15.5703125" style="2" customWidth="1"/>
    <col min="5639" max="5642" width="15.7109375" style="2" customWidth="1"/>
    <col min="5643" max="5644" width="10.7109375" style="2" customWidth="1"/>
    <col min="5645" max="5888" width="9.140625" style="2"/>
    <col min="5889" max="5889" width="5.7109375" style="2" customWidth="1"/>
    <col min="5890" max="5890" width="32.7109375" style="2" customWidth="1"/>
    <col min="5891" max="5891" width="18.5703125" style="2" customWidth="1"/>
    <col min="5892" max="5892" width="17.7109375" style="2" customWidth="1"/>
    <col min="5893" max="5893" width="15.7109375" style="2" customWidth="1"/>
    <col min="5894" max="5894" width="15.5703125" style="2" customWidth="1"/>
    <col min="5895" max="5898" width="15.7109375" style="2" customWidth="1"/>
    <col min="5899" max="5900" width="10.7109375" style="2" customWidth="1"/>
    <col min="5901" max="6144" width="9.140625" style="2"/>
    <col min="6145" max="6145" width="5.7109375" style="2" customWidth="1"/>
    <col min="6146" max="6146" width="32.7109375" style="2" customWidth="1"/>
    <col min="6147" max="6147" width="18.5703125" style="2" customWidth="1"/>
    <col min="6148" max="6148" width="17.7109375" style="2" customWidth="1"/>
    <col min="6149" max="6149" width="15.7109375" style="2" customWidth="1"/>
    <col min="6150" max="6150" width="15.5703125" style="2" customWidth="1"/>
    <col min="6151" max="6154" width="15.7109375" style="2" customWidth="1"/>
    <col min="6155" max="6156" width="10.7109375" style="2" customWidth="1"/>
    <col min="6157" max="6400" width="9.140625" style="2"/>
    <col min="6401" max="6401" width="5.7109375" style="2" customWidth="1"/>
    <col min="6402" max="6402" width="32.7109375" style="2" customWidth="1"/>
    <col min="6403" max="6403" width="18.5703125" style="2" customWidth="1"/>
    <col min="6404" max="6404" width="17.7109375" style="2" customWidth="1"/>
    <col min="6405" max="6405" width="15.7109375" style="2" customWidth="1"/>
    <col min="6406" max="6406" width="15.5703125" style="2" customWidth="1"/>
    <col min="6407" max="6410" width="15.7109375" style="2" customWidth="1"/>
    <col min="6411" max="6412" width="10.7109375" style="2" customWidth="1"/>
    <col min="6413" max="6656" width="9.140625" style="2"/>
    <col min="6657" max="6657" width="5.7109375" style="2" customWidth="1"/>
    <col min="6658" max="6658" width="32.7109375" style="2" customWidth="1"/>
    <col min="6659" max="6659" width="18.5703125" style="2" customWidth="1"/>
    <col min="6660" max="6660" width="17.7109375" style="2" customWidth="1"/>
    <col min="6661" max="6661" width="15.7109375" style="2" customWidth="1"/>
    <col min="6662" max="6662" width="15.5703125" style="2" customWidth="1"/>
    <col min="6663" max="6666" width="15.7109375" style="2" customWidth="1"/>
    <col min="6667" max="6668" width="10.7109375" style="2" customWidth="1"/>
    <col min="6669" max="6912" width="9.140625" style="2"/>
    <col min="6913" max="6913" width="5.7109375" style="2" customWidth="1"/>
    <col min="6914" max="6914" width="32.7109375" style="2" customWidth="1"/>
    <col min="6915" max="6915" width="18.5703125" style="2" customWidth="1"/>
    <col min="6916" max="6916" width="17.7109375" style="2" customWidth="1"/>
    <col min="6917" max="6917" width="15.7109375" style="2" customWidth="1"/>
    <col min="6918" max="6918" width="15.5703125" style="2" customWidth="1"/>
    <col min="6919" max="6922" width="15.7109375" style="2" customWidth="1"/>
    <col min="6923" max="6924" width="10.7109375" style="2" customWidth="1"/>
    <col min="6925" max="7168" width="9.140625" style="2"/>
    <col min="7169" max="7169" width="5.7109375" style="2" customWidth="1"/>
    <col min="7170" max="7170" width="32.7109375" style="2" customWidth="1"/>
    <col min="7171" max="7171" width="18.5703125" style="2" customWidth="1"/>
    <col min="7172" max="7172" width="17.7109375" style="2" customWidth="1"/>
    <col min="7173" max="7173" width="15.7109375" style="2" customWidth="1"/>
    <col min="7174" max="7174" width="15.5703125" style="2" customWidth="1"/>
    <col min="7175" max="7178" width="15.7109375" style="2" customWidth="1"/>
    <col min="7179" max="7180" width="10.7109375" style="2" customWidth="1"/>
    <col min="7181" max="7424" width="9.140625" style="2"/>
    <col min="7425" max="7425" width="5.7109375" style="2" customWidth="1"/>
    <col min="7426" max="7426" width="32.7109375" style="2" customWidth="1"/>
    <col min="7427" max="7427" width="18.5703125" style="2" customWidth="1"/>
    <col min="7428" max="7428" width="17.7109375" style="2" customWidth="1"/>
    <col min="7429" max="7429" width="15.7109375" style="2" customWidth="1"/>
    <col min="7430" max="7430" width="15.5703125" style="2" customWidth="1"/>
    <col min="7431" max="7434" width="15.7109375" style="2" customWidth="1"/>
    <col min="7435" max="7436" width="10.7109375" style="2" customWidth="1"/>
    <col min="7437" max="7680" width="9.140625" style="2"/>
    <col min="7681" max="7681" width="5.7109375" style="2" customWidth="1"/>
    <col min="7682" max="7682" width="32.7109375" style="2" customWidth="1"/>
    <col min="7683" max="7683" width="18.5703125" style="2" customWidth="1"/>
    <col min="7684" max="7684" width="17.7109375" style="2" customWidth="1"/>
    <col min="7685" max="7685" width="15.7109375" style="2" customWidth="1"/>
    <col min="7686" max="7686" width="15.5703125" style="2" customWidth="1"/>
    <col min="7687" max="7690" width="15.7109375" style="2" customWidth="1"/>
    <col min="7691" max="7692" width="10.7109375" style="2" customWidth="1"/>
    <col min="7693" max="7936" width="9.140625" style="2"/>
    <col min="7937" max="7937" width="5.7109375" style="2" customWidth="1"/>
    <col min="7938" max="7938" width="32.7109375" style="2" customWidth="1"/>
    <col min="7939" max="7939" width="18.5703125" style="2" customWidth="1"/>
    <col min="7940" max="7940" width="17.7109375" style="2" customWidth="1"/>
    <col min="7941" max="7941" width="15.7109375" style="2" customWidth="1"/>
    <col min="7942" max="7942" width="15.5703125" style="2" customWidth="1"/>
    <col min="7943" max="7946" width="15.7109375" style="2" customWidth="1"/>
    <col min="7947" max="7948" width="10.7109375" style="2" customWidth="1"/>
    <col min="7949" max="8192" width="9.140625" style="2"/>
    <col min="8193" max="8193" width="5.7109375" style="2" customWidth="1"/>
    <col min="8194" max="8194" width="32.7109375" style="2" customWidth="1"/>
    <col min="8195" max="8195" width="18.5703125" style="2" customWidth="1"/>
    <col min="8196" max="8196" width="17.7109375" style="2" customWidth="1"/>
    <col min="8197" max="8197" width="15.7109375" style="2" customWidth="1"/>
    <col min="8198" max="8198" width="15.5703125" style="2" customWidth="1"/>
    <col min="8199" max="8202" width="15.7109375" style="2" customWidth="1"/>
    <col min="8203" max="8204" width="10.7109375" style="2" customWidth="1"/>
    <col min="8205" max="8448" width="9.140625" style="2"/>
    <col min="8449" max="8449" width="5.7109375" style="2" customWidth="1"/>
    <col min="8450" max="8450" width="32.7109375" style="2" customWidth="1"/>
    <col min="8451" max="8451" width="18.5703125" style="2" customWidth="1"/>
    <col min="8452" max="8452" width="17.7109375" style="2" customWidth="1"/>
    <col min="8453" max="8453" width="15.7109375" style="2" customWidth="1"/>
    <col min="8454" max="8454" width="15.5703125" style="2" customWidth="1"/>
    <col min="8455" max="8458" width="15.7109375" style="2" customWidth="1"/>
    <col min="8459" max="8460" width="10.7109375" style="2" customWidth="1"/>
    <col min="8461" max="8704" width="9.140625" style="2"/>
    <col min="8705" max="8705" width="5.7109375" style="2" customWidth="1"/>
    <col min="8706" max="8706" width="32.7109375" style="2" customWidth="1"/>
    <col min="8707" max="8707" width="18.5703125" style="2" customWidth="1"/>
    <col min="8708" max="8708" width="17.7109375" style="2" customWidth="1"/>
    <col min="8709" max="8709" width="15.7109375" style="2" customWidth="1"/>
    <col min="8710" max="8710" width="15.5703125" style="2" customWidth="1"/>
    <col min="8711" max="8714" width="15.7109375" style="2" customWidth="1"/>
    <col min="8715" max="8716" width="10.7109375" style="2" customWidth="1"/>
    <col min="8717" max="8960" width="9.140625" style="2"/>
    <col min="8961" max="8961" width="5.7109375" style="2" customWidth="1"/>
    <col min="8962" max="8962" width="32.7109375" style="2" customWidth="1"/>
    <col min="8963" max="8963" width="18.5703125" style="2" customWidth="1"/>
    <col min="8964" max="8964" width="17.7109375" style="2" customWidth="1"/>
    <col min="8965" max="8965" width="15.7109375" style="2" customWidth="1"/>
    <col min="8966" max="8966" width="15.5703125" style="2" customWidth="1"/>
    <col min="8967" max="8970" width="15.7109375" style="2" customWidth="1"/>
    <col min="8971" max="8972" width="10.7109375" style="2" customWidth="1"/>
    <col min="8973" max="9216" width="9.140625" style="2"/>
    <col min="9217" max="9217" width="5.7109375" style="2" customWidth="1"/>
    <col min="9218" max="9218" width="32.7109375" style="2" customWidth="1"/>
    <col min="9219" max="9219" width="18.5703125" style="2" customWidth="1"/>
    <col min="9220" max="9220" width="17.7109375" style="2" customWidth="1"/>
    <col min="9221" max="9221" width="15.7109375" style="2" customWidth="1"/>
    <col min="9222" max="9222" width="15.5703125" style="2" customWidth="1"/>
    <col min="9223" max="9226" width="15.7109375" style="2" customWidth="1"/>
    <col min="9227" max="9228" width="10.7109375" style="2" customWidth="1"/>
    <col min="9229" max="9472" width="9.140625" style="2"/>
    <col min="9473" max="9473" width="5.7109375" style="2" customWidth="1"/>
    <col min="9474" max="9474" width="32.7109375" style="2" customWidth="1"/>
    <col min="9475" max="9475" width="18.5703125" style="2" customWidth="1"/>
    <col min="9476" max="9476" width="17.7109375" style="2" customWidth="1"/>
    <col min="9477" max="9477" width="15.7109375" style="2" customWidth="1"/>
    <col min="9478" max="9478" width="15.5703125" style="2" customWidth="1"/>
    <col min="9479" max="9482" width="15.7109375" style="2" customWidth="1"/>
    <col min="9483" max="9484" width="10.7109375" style="2" customWidth="1"/>
    <col min="9485" max="9728" width="9.140625" style="2"/>
    <col min="9729" max="9729" width="5.7109375" style="2" customWidth="1"/>
    <col min="9730" max="9730" width="32.7109375" style="2" customWidth="1"/>
    <col min="9731" max="9731" width="18.5703125" style="2" customWidth="1"/>
    <col min="9732" max="9732" width="17.7109375" style="2" customWidth="1"/>
    <col min="9733" max="9733" width="15.7109375" style="2" customWidth="1"/>
    <col min="9734" max="9734" width="15.5703125" style="2" customWidth="1"/>
    <col min="9735" max="9738" width="15.7109375" style="2" customWidth="1"/>
    <col min="9739" max="9740" width="10.7109375" style="2" customWidth="1"/>
    <col min="9741" max="9984" width="9.140625" style="2"/>
    <col min="9985" max="9985" width="5.7109375" style="2" customWidth="1"/>
    <col min="9986" max="9986" width="32.7109375" style="2" customWidth="1"/>
    <col min="9987" max="9987" width="18.5703125" style="2" customWidth="1"/>
    <col min="9988" max="9988" width="17.7109375" style="2" customWidth="1"/>
    <col min="9989" max="9989" width="15.7109375" style="2" customWidth="1"/>
    <col min="9990" max="9990" width="15.5703125" style="2" customWidth="1"/>
    <col min="9991" max="9994" width="15.7109375" style="2" customWidth="1"/>
    <col min="9995" max="9996" width="10.7109375" style="2" customWidth="1"/>
    <col min="9997" max="10240" width="9.140625" style="2"/>
    <col min="10241" max="10241" width="5.7109375" style="2" customWidth="1"/>
    <col min="10242" max="10242" width="32.7109375" style="2" customWidth="1"/>
    <col min="10243" max="10243" width="18.5703125" style="2" customWidth="1"/>
    <col min="10244" max="10244" width="17.7109375" style="2" customWidth="1"/>
    <col min="10245" max="10245" width="15.7109375" style="2" customWidth="1"/>
    <col min="10246" max="10246" width="15.5703125" style="2" customWidth="1"/>
    <col min="10247" max="10250" width="15.7109375" style="2" customWidth="1"/>
    <col min="10251" max="10252" width="10.7109375" style="2" customWidth="1"/>
    <col min="10253" max="10496" width="9.140625" style="2"/>
    <col min="10497" max="10497" width="5.7109375" style="2" customWidth="1"/>
    <col min="10498" max="10498" width="32.7109375" style="2" customWidth="1"/>
    <col min="10499" max="10499" width="18.5703125" style="2" customWidth="1"/>
    <col min="10500" max="10500" width="17.7109375" style="2" customWidth="1"/>
    <col min="10501" max="10501" width="15.7109375" style="2" customWidth="1"/>
    <col min="10502" max="10502" width="15.5703125" style="2" customWidth="1"/>
    <col min="10503" max="10506" width="15.7109375" style="2" customWidth="1"/>
    <col min="10507" max="10508" width="10.7109375" style="2" customWidth="1"/>
    <col min="10509" max="10752" width="9.140625" style="2"/>
    <col min="10753" max="10753" width="5.7109375" style="2" customWidth="1"/>
    <col min="10754" max="10754" width="32.7109375" style="2" customWidth="1"/>
    <col min="10755" max="10755" width="18.5703125" style="2" customWidth="1"/>
    <col min="10756" max="10756" width="17.7109375" style="2" customWidth="1"/>
    <col min="10757" max="10757" width="15.7109375" style="2" customWidth="1"/>
    <col min="10758" max="10758" width="15.5703125" style="2" customWidth="1"/>
    <col min="10759" max="10762" width="15.7109375" style="2" customWidth="1"/>
    <col min="10763" max="10764" width="10.7109375" style="2" customWidth="1"/>
    <col min="10765" max="11008" width="9.140625" style="2"/>
    <col min="11009" max="11009" width="5.7109375" style="2" customWidth="1"/>
    <col min="11010" max="11010" width="32.7109375" style="2" customWidth="1"/>
    <col min="11011" max="11011" width="18.5703125" style="2" customWidth="1"/>
    <col min="11012" max="11012" width="17.7109375" style="2" customWidth="1"/>
    <col min="11013" max="11013" width="15.7109375" style="2" customWidth="1"/>
    <col min="11014" max="11014" width="15.5703125" style="2" customWidth="1"/>
    <col min="11015" max="11018" width="15.7109375" style="2" customWidth="1"/>
    <col min="11019" max="11020" width="10.7109375" style="2" customWidth="1"/>
    <col min="11021" max="11264" width="9.140625" style="2"/>
    <col min="11265" max="11265" width="5.7109375" style="2" customWidth="1"/>
    <col min="11266" max="11266" width="32.7109375" style="2" customWidth="1"/>
    <col min="11267" max="11267" width="18.5703125" style="2" customWidth="1"/>
    <col min="11268" max="11268" width="17.7109375" style="2" customWidth="1"/>
    <col min="11269" max="11269" width="15.7109375" style="2" customWidth="1"/>
    <col min="11270" max="11270" width="15.5703125" style="2" customWidth="1"/>
    <col min="11271" max="11274" width="15.7109375" style="2" customWidth="1"/>
    <col min="11275" max="11276" width="10.7109375" style="2" customWidth="1"/>
    <col min="11277" max="11520" width="9.140625" style="2"/>
    <col min="11521" max="11521" width="5.7109375" style="2" customWidth="1"/>
    <col min="11522" max="11522" width="32.7109375" style="2" customWidth="1"/>
    <col min="11523" max="11523" width="18.5703125" style="2" customWidth="1"/>
    <col min="11524" max="11524" width="17.7109375" style="2" customWidth="1"/>
    <col min="11525" max="11525" width="15.7109375" style="2" customWidth="1"/>
    <col min="11526" max="11526" width="15.5703125" style="2" customWidth="1"/>
    <col min="11527" max="11530" width="15.7109375" style="2" customWidth="1"/>
    <col min="11531" max="11532" width="10.7109375" style="2" customWidth="1"/>
    <col min="11533" max="11776" width="9.140625" style="2"/>
    <col min="11777" max="11777" width="5.7109375" style="2" customWidth="1"/>
    <col min="11778" max="11778" width="32.7109375" style="2" customWidth="1"/>
    <col min="11779" max="11779" width="18.5703125" style="2" customWidth="1"/>
    <col min="11780" max="11780" width="17.7109375" style="2" customWidth="1"/>
    <col min="11781" max="11781" width="15.7109375" style="2" customWidth="1"/>
    <col min="11782" max="11782" width="15.5703125" style="2" customWidth="1"/>
    <col min="11783" max="11786" width="15.7109375" style="2" customWidth="1"/>
    <col min="11787" max="11788" width="10.7109375" style="2" customWidth="1"/>
    <col min="11789" max="12032" width="9.140625" style="2"/>
    <col min="12033" max="12033" width="5.7109375" style="2" customWidth="1"/>
    <col min="12034" max="12034" width="32.7109375" style="2" customWidth="1"/>
    <col min="12035" max="12035" width="18.5703125" style="2" customWidth="1"/>
    <col min="12036" max="12036" width="17.7109375" style="2" customWidth="1"/>
    <col min="12037" max="12037" width="15.7109375" style="2" customWidth="1"/>
    <col min="12038" max="12038" width="15.5703125" style="2" customWidth="1"/>
    <col min="12039" max="12042" width="15.7109375" style="2" customWidth="1"/>
    <col min="12043" max="12044" width="10.7109375" style="2" customWidth="1"/>
    <col min="12045" max="12288" width="9.140625" style="2"/>
    <col min="12289" max="12289" width="5.7109375" style="2" customWidth="1"/>
    <col min="12290" max="12290" width="32.7109375" style="2" customWidth="1"/>
    <col min="12291" max="12291" width="18.5703125" style="2" customWidth="1"/>
    <col min="12292" max="12292" width="17.7109375" style="2" customWidth="1"/>
    <col min="12293" max="12293" width="15.7109375" style="2" customWidth="1"/>
    <col min="12294" max="12294" width="15.5703125" style="2" customWidth="1"/>
    <col min="12295" max="12298" width="15.7109375" style="2" customWidth="1"/>
    <col min="12299" max="12300" width="10.7109375" style="2" customWidth="1"/>
    <col min="12301" max="12544" width="9.140625" style="2"/>
    <col min="12545" max="12545" width="5.7109375" style="2" customWidth="1"/>
    <col min="12546" max="12546" width="32.7109375" style="2" customWidth="1"/>
    <col min="12547" max="12547" width="18.5703125" style="2" customWidth="1"/>
    <col min="12548" max="12548" width="17.7109375" style="2" customWidth="1"/>
    <col min="12549" max="12549" width="15.7109375" style="2" customWidth="1"/>
    <col min="12550" max="12550" width="15.5703125" style="2" customWidth="1"/>
    <col min="12551" max="12554" width="15.7109375" style="2" customWidth="1"/>
    <col min="12555" max="12556" width="10.7109375" style="2" customWidth="1"/>
    <col min="12557" max="12800" width="9.140625" style="2"/>
    <col min="12801" max="12801" width="5.7109375" style="2" customWidth="1"/>
    <col min="12802" max="12802" width="32.7109375" style="2" customWidth="1"/>
    <col min="12803" max="12803" width="18.5703125" style="2" customWidth="1"/>
    <col min="12804" max="12804" width="17.7109375" style="2" customWidth="1"/>
    <col min="12805" max="12805" width="15.7109375" style="2" customWidth="1"/>
    <col min="12806" max="12806" width="15.5703125" style="2" customWidth="1"/>
    <col min="12807" max="12810" width="15.7109375" style="2" customWidth="1"/>
    <col min="12811" max="12812" width="10.7109375" style="2" customWidth="1"/>
    <col min="12813" max="13056" width="9.140625" style="2"/>
    <col min="13057" max="13057" width="5.7109375" style="2" customWidth="1"/>
    <col min="13058" max="13058" width="32.7109375" style="2" customWidth="1"/>
    <col min="13059" max="13059" width="18.5703125" style="2" customWidth="1"/>
    <col min="13060" max="13060" width="17.7109375" style="2" customWidth="1"/>
    <col min="13061" max="13061" width="15.7109375" style="2" customWidth="1"/>
    <col min="13062" max="13062" width="15.5703125" style="2" customWidth="1"/>
    <col min="13063" max="13066" width="15.7109375" style="2" customWidth="1"/>
    <col min="13067" max="13068" width="10.7109375" style="2" customWidth="1"/>
    <col min="13069" max="13312" width="9.140625" style="2"/>
    <col min="13313" max="13313" width="5.7109375" style="2" customWidth="1"/>
    <col min="13314" max="13314" width="32.7109375" style="2" customWidth="1"/>
    <col min="13315" max="13315" width="18.5703125" style="2" customWidth="1"/>
    <col min="13316" max="13316" width="17.7109375" style="2" customWidth="1"/>
    <col min="13317" max="13317" width="15.7109375" style="2" customWidth="1"/>
    <col min="13318" max="13318" width="15.5703125" style="2" customWidth="1"/>
    <col min="13319" max="13322" width="15.7109375" style="2" customWidth="1"/>
    <col min="13323" max="13324" width="10.7109375" style="2" customWidth="1"/>
    <col min="13325" max="13568" width="9.140625" style="2"/>
    <col min="13569" max="13569" width="5.7109375" style="2" customWidth="1"/>
    <col min="13570" max="13570" width="32.7109375" style="2" customWidth="1"/>
    <col min="13571" max="13571" width="18.5703125" style="2" customWidth="1"/>
    <col min="13572" max="13572" width="17.7109375" style="2" customWidth="1"/>
    <col min="13573" max="13573" width="15.7109375" style="2" customWidth="1"/>
    <col min="13574" max="13574" width="15.5703125" style="2" customWidth="1"/>
    <col min="13575" max="13578" width="15.7109375" style="2" customWidth="1"/>
    <col min="13579" max="13580" width="10.7109375" style="2" customWidth="1"/>
    <col min="13581" max="13824" width="9.140625" style="2"/>
    <col min="13825" max="13825" width="5.7109375" style="2" customWidth="1"/>
    <col min="13826" max="13826" width="32.7109375" style="2" customWidth="1"/>
    <col min="13827" max="13827" width="18.5703125" style="2" customWidth="1"/>
    <col min="13828" max="13828" width="17.7109375" style="2" customWidth="1"/>
    <col min="13829" max="13829" width="15.7109375" style="2" customWidth="1"/>
    <col min="13830" max="13830" width="15.5703125" style="2" customWidth="1"/>
    <col min="13831" max="13834" width="15.7109375" style="2" customWidth="1"/>
    <col min="13835" max="13836" width="10.7109375" style="2" customWidth="1"/>
    <col min="13837" max="14080" width="9.140625" style="2"/>
    <col min="14081" max="14081" width="5.7109375" style="2" customWidth="1"/>
    <col min="14082" max="14082" width="32.7109375" style="2" customWidth="1"/>
    <col min="14083" max="14083" width="18.5703125" style="2" customWidth="1"/>
    <col min="14084" max="14084" width="17.7109375" style="2" customWidth="1"/>
    <col min="14085" max="14085" width="15.7109375" style="2" customWidth="1"/>
    <col min="14086" max="14086" width="15.5703125" style="2" customWidth="1"/>
    <col min="14087" max="14090" width="15.7109375" style="2" customWidth="1"/>
    <col min="14091" max="14092" width="10.7109375" style="2" customWidth="1"/>
    <col min="14093" max="14336" width="9.140625" style="2"/>
    <col min="14337" max="14337" width="5.7109375" style="2" customWidth="1"/>
    <col min="14338" max="14338" width="32.7109375" style="2" customWidth="1"/>
    <col min="14339" max="14339" width="18.5703125" style="2" customWidth="1"/>
    <col min="14340" max="14340" width="17.7109375" style="2" customWidth="1"/>
    <col min="14341" max="14341" width="15.7109375" style="2" customWidth="1"/>
    <col min="14342" max="14342" width="15.5703125" style="2" customWidth="1"/>
    <col min="14343" max="14346" width="15.7109375" style="2" customWidth="1"/>
    <col min="14347" max="14348" width="10.7109375" style="2" customWidth="1"/>
    <col min="14349" max="14592" width="9.140625" style="2"/>
    <col min="14593" max="14593" width="5.7109375" style="2" customWidth="1"/>
    <col min="14594" max="14594" width="32.7109375" style="2" customWidth="1"/>
    <col min="14595" max="14595" width="18.5703125" style="2" customWidth="1"/>
    <col min="14596" max="14596" width="17.7109375" style="2" customWidth="1"/>
    <col min="14597" max="14597" width="15.7109375" style="2" customWidth="1"/>
    <col min="14598" max="14598" width="15.5703125" style="2" customWidth="1"/>
    <col min="14599" max="14602" width="15.7109375" style="2" customWidth="1"/>
    <col min="14603" max="14604" width="10.7109375" style="2" customWidth="1"/>
    <col min="14605" max="14848" width="9.140625" style="2"/>
    <col min="14849" max="14849" width="5.7109375" style="2" customWidth="1"/>
    <col min="14850" max="14850" width="32.7109375" style="2" customWidth="1"/>
    <col min="14851" max="14851" width="18.5703125" style="2" customWidth="1"/>
    <col min="14852" max="14852" width="17.7109375" style="2" customWidth="1"/>
    <col min="14853" max="14853" width="15.7109375" style="2" customWidth="1"/>
    <col min="14854" max="14854" width="15.5703125" style="2" customWidth="1"/>
    <col min="14855" max="14858" width="15.7109375" style="2" customWidth="1"/>
    <col min="14859" max="14860" width="10.7109375" style="2" customWidth="1"/>
    <col min="14861" max="15104" width="9.140625" style="2"/>
    <col min="15105" max="15105" width="5.7109375" style="2" customWidth="1"/>
    <col min="15106" max="15106" width="32.7109375" style="2" customWidth="1"/>
    <col min="15107" max="15107" width="18.5703125" style="2" customWidth="1"/>
    <col min="15108" max="15108" width="17.7109375" style="2" customWidth="1"/>
    <col min="15109" max="15109" width="15.7109375" style="2" customWidth="1"/>
    <col min="15110" max="15110" width="15.5703125" style="2" customWidth="1"/>
    <col min="15111" max="15114" width="15.7109375" style="2" customWidth="1"/>
    <col min="15115" max="15116" width="10.7109375" style="2" customWidth="1"/>
    <col min="15117" max="15360" width="9.140625" style="2"/>
    <col min="15361" max="15361" width="5.7109375" style="2" customWidth="1"/>
    <col min="15362" max="15362" width="32.7109375" style="2" customWidth="1"/>
    <col min="15363" max="15363" width="18.5703125" style="2" customWidth="1"/>
    <col min="15364" max="15364" width="17.7109375" style="2" customWidth="1"/>
    <col min="15365" max="15365" width="15.7109375" style="2" customWidth="1"/>
    <col min="15366" max="15366" width="15.5703125" style="2" customWidth="1"/>
    <col min="15367" max="15370" width="15.7109375" style="2" customWidth="1"/>
    <col min="15371" max="15372" width="10.7109375" style="2" customWidth="1"/>
    <col min="15373" max="15616" width="9.140625" style="2"/>
    <col min="15617" max="15617" width="5.7109375" style="2" customWidth="1"/>
    <col min="15618" max="15618" width="32.7109375" style="2" customWidth="1"/>
    <col min="15619" max="15619" width="18.5703125" style="2" customWidth="1"/>
    <col min="15620" max="15620" width="17.7109375" style="2" customWidth="1"/>
    <col min="15621" max="15621" width="15.7109375" style="2" customWidth="1"/>
    <col min="15622" max="15622" width="15.5703125" style="2" customWidth="1"/>
    <col min="15623" max="15626" width="15.7109375" style="2" customWidth="1"/>
    <col min="15627" max="15628" width="10.7109375" style="2" customWidth="1"/>
    <col min="15629" max="15872" width="9.140625" style="2"/>
    <col min="15873" max="15873" width="5.7109375" style="2" customWidth="1"/>
    <col min="15874" max="15874" width="32.7109375" style="2" customWidth="1"/>
    <col min="15875" max="15875" width="18.5703125" style="2" customWidth="1"/>
    <col min="15876" max="15876" width="17.7109375" style="2" customWidth="1"/>
    <col min="15877" max="15877" width="15.7109375" style="2" customWidth="1"/>
    <col min="15878" max="15878" width="15.5703125" style="2" customWidth="1"/>
    <col min="15879" max="15882" width="15.7109375" style="2" customWidth="1"/>
    <col min="15883" max="15884" width="10.7109375" style="2" customWidth="1"/>
    <col min="15885" max="16128" width="9.140625" style="2"/>
    <col min="16129" max="16129" width="5.7109375" style="2" customWidth="1"/>
    <col min="16130" max="16130" width="32.7109375" style="2" customWidth="1"/>
    <col min="16131" max="16131" width="18.5703125" style="2" customWidth="1"/>
    <col min="16132" max="16132" width="17.7109375" style="2" customWidth="1"/>
    <col min="16133" max="16133" width="15.7109375" style="2" customWidth="1"/>
    <col min="16134" max="16134" width="15.5703125" style="2" customWidth="1"/>
    <col min="16135" max="16138" width="15.7109375" style="2" customWidth="1"/>
    <col min="16139" max="16140" width="10.7109375" style="2" customWidth="1"/>
    <col min="16141" max="16384" width="9.140625" style="2"/>
  </cols>
  <sheetData>
    <row r="1" spans="1:12" x14ac:dyDescent="0.25">
      <c r="A1" s="1"/>
    </row>
    <row r="3" spans="1:12" s="4" customFormat="1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2" s="4" customFormat="1" ht="16.5" x14ac:dyDescent="0.25">
      <c r="E4" s="5" t="str">
        <f>'[1]1_BPS'!E5</f>
        <v>PROVINSI</v>
      </c>
      <c r="F4" s="6" t="str">
        <f>'[1]1_BPS'!F5</f>
        <v>NUSA TENGGARA BARAT</v>
      </c>
      <c r="G4" s="7"/>
      <c r="H4" s="7"/>
      <c r="I4" s="3"/>
      <c r="J4" s="3"/>
      <c r="K4" s="3"/>
      <c r="L4" s="3"/>
    </row>
    <row r="5" spans="1:12" s="4" customFormat="1" ht="16.5" x14ac:dyDescent="0.25">
      <c r="E5" s="5" t="str">
        <f>'[1]1_BPS'!E6</f>
        <v xml:space="preserve">TAHUN </v>
      </c>
      <c r="F5" s="6">
        <f>'[1]1_BPS'!F6</f>
        <v>2020</v>
      </c>
      <c r="G5" s="7"/>
      <c r="H5" s="7"/>
      <c r="I5" s="3"/>
      <c r="J5" s="3"/>
      <c r="K5" s="3"/>
      <c r="L5" s="3"/>
    </row>
    <row r="6" spans="1:12" ht="15.75" thickBot="1" x14ac:dyDescent="0.3"/>
    <row r="7" spans="1:12" ht="55.5" customHeight="1" x14ac:dyDescent="0.25">
      <c r="A7" s="8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9" t="s">
        <v>7</v>
      </c>
      <c r="H7" s="9" t="s">
        <v>8</v>
      </c>
      <c r="I7" s="9" t="s">
        <v>9</v>
      </c>
      <c r="J7" s="9" t="s">
        <v>10</v>
      </c>
    </row>
    <row r="8" spans="1:12" ht="13.5" customHeight="1" x14ac:dyDescent="0.2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2">
        <v>10</v>
      </c>
    </row>
    <row r="9" spans="1:12" ht="15" customHeight="1" x14ac:dyDescent="0.25">
      <c r="A9" s="14" t="s">
        <v>11</v>
      </c>
      <c r="B9" s="2" t="str">
        <f>'[1]7_YANKES'!B10</f>
        <v>RSU PROV. NTB</v>
      </c>
      <c r="C9" s="15">
        <f>'[1]7_YANKES'!C10</f>
        <v>0</v>
      </c>
      <c r="D9" s="16">
        <f>'[1]7_YANKES'!F10</f>
        <v>0</v>
      </c>
      <c r="E9" s="16"/>
      <c r="F9" s="16"/>
      <c r="G9" s="17" t="e">
        <f>E9/(C9*365)*100</f>
        <v>#DIV/0!</v>
      </c>
      <c r="H9" s="18" t="e">
        <f>D9/C9</f>
        <v>#DIV/0!</v>
      </c>
      <c r="I9" s="18" t="e">
        <f>((C9*365)-E9)/D9</f>
        <v>#DIV/0!</v>
      </c>
      <c r="J9" s="19" t="e">
        <f>F9/D9</f>
        <v>#DIV/0!</v>
      </c>
    </row>
    <row r="10" spans="1:12" ht="15" customHeight="1" x14ac:dyDescent="0.25">
      <c r="A10" s="14" t="s">
        <v>12</v>
      </c>
      <c r="B10" s="2" t="str">
        <f>'[1]7_YANKES'!B11</f>
        <v>RSUD KOTA MATARAM</v>
      </c>
      <c r="C10" s="20">
        <f>'[1]7_YANKES'!C11</f>
        <v>0</v>
      </c>
      <c r="D10" s="16">
        <f>'[1]7_YANKES'!F11</f>
        <v>0</v>
      </c>
      <c r="E10" s="21"/>
      <c r="F10" s="21"/>
      <c r="G10" s="22" t="e">
        <f>E10/(C10*365)*100</f>
        <v>#DIV/0!</v>
      </c>
      <c r="H10" s="23" t="e">
        <f t="shared" ref="H10:H47" si="0">D10/C10</f>
        <v>#DIV/0!</v>
      </c>
      <c r="I10" s="23" t="e">
        <f t="shared" ref="I10:I47" si="1">((C10*365)-E10)/D10</f>
        <v>#DIV/0!</v>
      </c>
      <c r="J10" s="24" t="e">
        <f t="shared" ref="J10:J47" si="2">F10/D10</f>
        <v>#DIV/0!</v>
      </c>
    </row>
    <row r="11" spans="1:12" ht="15" customHeight="1" x14ac:dyDescent="0.25">
      <c r="A11" s="14" t="s">
        <v>13</v>
      </c>
      <c r="B11" s="2" t="str">
        <f>'[1]7_YANKES'!B12</f>
        <v>RSAD REM WIRABHAKTI</v>
      </c>
      <c r="C11" s="20">
        <f>'[1]7_YANKES'!C12</f>
        <v>0</v>
      </c>
      <c r="D11" s="16">
        <f>'[1]7_YANKES'!F12</f>
        <v>0</v>
      </c>
      <c r="E11" s="21"/>
      <c r="F11" s="21"/>
      <c r="G11" s="22" t="e">
        <f t="shared" ref="G11:G47" si="3">E11/(C11*365)*100</f>
        <v>#DIV/0!</v>
      </c>
      <c r="H11" s="23" t="e">
        <f t="shared" si="0"/>
        <v>#DIV/0!</v>
      </c>
      <c r="I11" s="23" t="e">
        <f t="shared" si="1"/>
        <v>#DIV/0!</v>
      </c>
      <c r="J11" s="24" t="e">
        <f t="shared" si="2"/>
        <v>#DIV/0!</v>
      </c>
    </row>
    <row r="12" spans="1:12" ht="15" customHeight="1" x14ac:dyDescent="0.25">
      <c r="A12" s="14" t="s">
        <v>14</v>
      </c>
      <c r="B12" s="2" t="str">
        <f>'[1]7_YANKES'!B13</f>
        <v>RS BHAYANGKARA</v>
      </c>
      <c r="C12" s="20">
        <f>'[1]7_YANKES'!C13</f>
        <v>0</v>
      </c>
      <c r="D12" s="16">
        <f>'[1]7_YANKES'!F13</f>
        <v>0</v>
      </c>
      <c r="E12" s="21"/>
      <c r="F12" s="21"/>
      <c r="G12" s="22" t="e">
        <f t="shared" si="3"/>
        <v>#DIV/0!</v>
      </c>
      <c r="H12" s="23" t="e">
        <f t="shared" si="0"/>
        <v>#DIV/0!</v>
      </c>
      <c r="I12" s="23" t="e">
        <f t="shared" si="1"/>
        <v>#DIV/0!</v>
      </c>
      <c r="J12" s="24" t="e">
        <f>F12/D12</f>
        <v>#DIV/0!</v>
      </c>
    </row>
    <row r="13" spans="1:12" ht="15" customHeight="1" x14ac:dyDescent="0.25">
      <c r="A13" s="14" t="s">
        <v>15</v>
      </c>
      <c r="B13" s="2" t="str">
        <f>'[1]7_YANKES'!B14</f>
        <v>RSI SITI HAJAR</v>
      </c>
      <c r="C13" s="20">
        <f>'[1]7_YANKES'!C14</f>
        <v>0</v>
      </c>
      <c r="D13" s="16">
        <f>'[1]7_YANKES'!F14</f>
        <v>0</v>
      </c>
      <c r="E13" s="21"/>
      <c r="F13" s="21"/>
      <c r="G13" s="22" t="e">
        <f>E13/(C13*365)*100</f>
        <v>#DIV/0!</v>
      </c>
      <c r="H13" s="23" t="e">
        <f>D13/C13</f>
        <v>#DIV/0!</v>
      </c>
      <c r="I13" s="23" t="e">
        <f t="shared" si="1"/>
        <v>#DIV/0!</v>
      </c>
      <c r="J13" s="24" t="e">
        <f t="shared" si="2"/>
        <v>#DIV/0!</v>
      </c>
    </row>
    <row r="14" spans="1:12" ht="15" customHeight="1" x14ac:dyDescent="0.25">
      <c r="A14" s="14" t="s">
        <v>16</v>
      </c>
      <c r="B14" s="2" t="str">
        <f>'[1]7_YANKES'!B15</f>
        <v>RSK SANTO ANTONIUS</v>
      </c>
      <c r="C14" s="20">
        <f>'[1]7_YANKES'!C15</f>
        <v>0</v>
      </c>
      <c r="D14" s="16">
        <f>'[1]7_YANKES'!F15</f>
        <v>0</v>
      </c>
      <c r="E14" s="21"/>
      <c r="F14" s="21"/>
      <c r="G14" s="22" t="e">
        <f t="shared" si="3"/>
        <v>#DIV/0!</v>
      </c>
      <c r="H14" s="23" t="e">
        <f t="shared" si="0"/>
        <v>#DIV/0!</v>
      </c>
      <c r="I14" s="23" t="e">
        <f>((C14*365)-E14)/D14</f>
        <v>#DIV/0!</v>
      </c>
      <c r="J14" s="24" t="e">
        <f t="shared" si="2"/>
        <v>#DIV/0!</v>
      </c>
    </row>
    <row r="15" spans="1:12" ht="15" customHeight="1" x14ac:dyDescent="0.25">
      <c r="A15" s="14" t="s">
        <v>17</v>
      </c>
      <c r="B15" s="2" t="str">
        <f>'[1]7_YANKES'!B16</f>
        <v>RS RISA SENTRA MEDIKA</v>
      </c>
      <c r="C15" s="20">
        <f>'[1]7_YANKES'!C16</f>
        <v>0</v>
      </c>
      <c r="D15" s="16">
        <f>'[1]7_YANKES'!F16</f>
        <v>0</v>
      </c>
      <c r="E15" s="21"/>
      <c r="F15" s="21"/>
      <c r="G15" s="22" t="e">
        <f t="shared" si="3"/>
        <v>#DIV/0!</v>
      </c>
      <c r="H15" s="23" t="e">
        <f t="shared" si="0"/>
        <v>#DIV/0!</v>
      </c>
      <c r="I15" s="23" t="e">
        <f t="shared" si="1"/>
        <v>#DIV/0!</v>
      </c>
      <c r="J15" s="24" t="e">
        <f t="shared" si="2"/>
        <v>#DIV/0!</v>
      </c>
    </row>
    <row r="16" spans="1:12" ht="15" customHeight="1" x14ac:dyDescent="0.25">
      <c r="A16" s="14" t="s">
        <v>18</v>
      </c>
      <c r="B16" s="2" t="str">
        <f>'[1]7_YANKES'!B17</f>
        <v>RS BIO MEDIKA</v>
      </c>
      <c r="C16" s="20">
        <f>'[1]7_YANKES'!C17</f>
        <v>0</v>
      </c>
      <c r="D16" s="16">
        <f>'[1]7_YANKES'!F17</f>
        <v>0</v>
      </c>
      <c r="E16" s="21"/>
      <c r="F16" s="21"/>
      <c r="G16" s="22" t="e">
        <f t="shared" si="3"/>
        <v>#DIV/0!</v>
      </c>
      <c r="H16" s="23" t="e">
        <f t="shared" si="0"/>
        <v>#DIV/0!</v>
      </c>
      <c r="I16" s="23" t="e">
        <f t="shared" si="1"/>
        <v>#DIV/0!</v>
      </c>
      <c r="J16" s="24" t="e">
        <f t="shared" si="2"/>
        <v>#DIV/0!</v>
      </c>
    </row>
    <row r="17" spans="1:10" ht="15" customHeight="1" x14ac:dyDescent="0.25">
      <c r="A17" s="14" t="s">
        <v>19</v>
      </c>
      <c r="B17" s="2" t="str">
        <f>'[1]7_YANKES'!B18</f>
        <v>RS HARAPAN KELUARGA</v>
      </c>
      <c r="C17" s="20">
        <f>'[1]7_YANKES'!C18</f>
        <v>0</v>
      </c>
      <c r="D17" s="16">
        <f>'[1]7_YANKES'!F18</f>
        <v>0</v>
      </c>
      <c r="E17" s="21"/>
      <c r="F17" s="21"/>
      <c r="G17" s="22" t="e">
        <f t="shared" si="3"/>
        <v>#DIV/0!</v>
      </c>
      <c r="H17" s="23" t="e">
        <f t="shared" si="0"/>
        <v>#DIV/0!</v>
      </c>
      <c r="I17" s="23" t="e">
        <f t="shared" si="1"/>
        <v>#DIV/0!</v>
      </c>
      <c r="J17" s="24" t="e">
        <f t="shared" si="2"/>
        <v>#DIV/0!</v>
      </c>
    </row>
    <row r="18" spans="1:10" ht="15" customHeight="1" x14ac:dyDescent="0.25">
      <c r="A18" s="14" t="s">
        <v>20</v>
      </c>
      <c r="B18" s="2" t="str">
        <f>'[1]7_YANKES'!B19</f>
        <v>SILOAM HOSPITALS MATARAM</v>
      </c>
      <c r="C18" s="20">
        <f>'[1]7_YANKES'!C19</f>
        <v>0</v>
      </c>
      <c r="D18" s="16">
        <f>'[1]7_YANKES'!F19</f>
        <v>0</v>
      </c>
      <c r="E18" s="21"/>
      <c r="F18" s="21"/>
      <c r="G18" s="22" t="e">
        <f>E18/(C18*365)*100</f>
        <v>#DIV/0!</v>
      </c>
      <c r="H18" s="23" t="e">
        <f t="shared" si="0"/>
        <v>#DIV/0!</v>
      </c>
      <c r="I18" s="23" t="e">
        <f t="shared" si="1"/>
        <v>#DIV/0!</v>
      </c>
      <c r="J18" s="24" t="e">
        <f>F18/D18</f>
        <v>#DIV/0!</v>
      </c>
    </row>
    <row r="19" spans="1:10" ht="15" customHeight="1" x14ac:dyDescent="0.25">
      <c r="A19" s="14" t="s">
        <v>21</v>
      </c>
      <c r="B19" s="2" t="str">
        <f>'[1]7_YANKES'!B20</f>
        <v>RS UNIVERSITAS MATARAM</v>
      </c>
      <c r="C19" s="20">
        <f>'[1]7_YANKES'!C20</f>
        <v>0</v>
      </c>
      <c r="D19" s="16">
        <f>'[1]7_YANKES'!F20</f>
        <v>0</v>
      </c>
      <c r="E19" s="21"/>
      <c r="F19" s="21"/>
      <c r="G19" s="22" t="e">
        <f t="shared" si="3"/>
        <v>#DIV/0!</v>
      </c>
      <c r="H19" s="23" t="e">
        <f t="shared" si="0"/>
        <v>#DIV/0!</v>
      </c>
      <c r="I19" s="23" t="e">
        <f t="shared" si="1"/>
        <v>#DIV/0!</v>
      </c>
      <c r="J19" s="24" t="e">
        <f t="shared" si="2"/>
        <v>#DIV/0!</v>
      </c>
    </row>
    <row r="20" spans="1:10" ht="15" customHeight="1" x14ac:dyDescent="0.25">
      <c r="A20" s="14" t="s">
        <v>22</v>
      </c>
      <c r="B20" s="2" t="str">
        <f>'[1]7_YANKES'!B21</f>
        <v>RS METRO MEDIKA</v>
      </c>
      <c r="C20" s="20">
        <f>'[1]7_YANKES'!C21</f>
        <v>0</v>
      </c>
      <c r="D20" s="16">
        <f>'[1]7_YANKES'!F21</f>
        <v>0</v>
      </c>
      <c r="E20" s="21"/>
      <c r="F20" s="21"/>
      <c r="G20" s="22" t="e">
        <f t="shared" si="3"/>
        <v>#DIV/0!</v>
      </c>
      <c r="H20" s="23" t="e">
        <f t="shared" si="0"/>
        <v>#DIV/0!</v>
      </c>
      <c r="I20" s="23" t="e">
        <f t="shared" si="1"/>
        <v>#DIV/0!</v>
      </c>
      <c r="J20" s="24" t="e">
        <f t="shared" si="2"/>
        <v>#DIV/0!</v>
      </c>
    </row>
    <row r="21" spans="1:10" ht="15" customHeight="1" x14ac:dyDescent="0.25">
      <c r="A21" s="14" t="s">
        <v>23</v>
      </c>
      <c r="B21" s="2" t="str">
        <f>'[1]7_YANKES'!B22</f>
        <v>RSU PATUT PATUH PATJU</v>
      </c>
      <c r="C21" s="20">
        <f>'[1]7_YANKES'!C22</f>
        <v>127</v>
      </c>
      <c r="D21" s="16">
        <f>'[1]7_YANKES'!F22</f>
        <v>11364</v>
      </c>
      <c r="E21" s="21">
        <v>32641</v>
      </c>
      <c r="F21" s="21">
        <v>45726</v>
      </c>
      <c r="G21" s="22">
        <f t="shared" si="3"/>
        <v>70.4152734332866</v>
      </c>
      <c r="H21" s="23">
        <f t="shared" si="0"/>
        <v>89.480314960629926</v>
      </c>
      <c r="I21" s="23">
        <f t="shared" si="1"/>
        <v>1.2067933826117565</v>
      </c>
      <c r="J21" s="24">
        <f t="shared" si="2"/>
        <v>4.0237592397043294</v>
      </c>
    </row>
    <row r="22" spans="1:10" ht="15" customHeight="1" x14ac:dyDescent="0.25">
      <c r="A22" s="14" t="s">
        <v>24</v>
      </c>
      <c r="B22" s="2" t="str">
        <f>'[1]7_YANKES'!B23</f>
        <v>RS AWET MUDA</v>
      </c>
      <c r="C22" s="20">
        <f>'[1]7_YANKES'!C23</f>
        <v>61</v>
      </c>
      <c r="D22" s="16">
        <f>'[1]7_YANKES'!F23</f>
        <v>2515</v>
      </c>
      <c r="E22" s="21">
        <v>9552</v>
      </c>
      <c r="F22" s="21">
        <v>6999</v>
      </c>
      <c r="G22" s="22">
        <f t="shared" si="3"/>
        <v>42.901414776555129</v>
      </c>
      <c r="H22" s="23">
        <f>D22/C22</f>
        <v>41.229508196721312</v>
      </c>
      <c r="I22" s="23">
        <f t="shared" si="1"/>
        <v>5.0548707753479123</v>
      </c>
      <c r="J22" s="24">
        <f t="shared" si="2"/>
        <v>2.782902584493042</v>
      </c>
    </row>
    <row r="23" spans="1:10" ht="15" customHeight="1" x14ac:dyDescent="0.25">
      <c r="A23" s="14" t="s">
        <v>25</v>
      </c>
      <c r="B23" s="2" t="str">
        <f>'[1]7_YANKES'!B24</f>
        <v>RSU PRAYA</v>
      </c>
      <c r="C23" s="20">
        <f>'[1]7_YANKES'!C24</f>
        <v>0</v>
      </c>
      <c r="D23" s="16">
        <f>'[1]7_YANKES'!F24</f>
        <v>0</v>
      </c>
      <c r="E23" s="21"/>
      <c r="F23" s="21"/>
      <c r="G23" s="22" t="e">
        <f t="shared" si="3"/>
        <v>#DIV/0!</v>
      </c>
      <c r="H23" s="23" t="e">
        <f t="shared" si="0"/>
        <v>#DIV/0!</v>
      </c>
      <c r="I23" s="23" t="e">
        <f t="shared" si="1"/>
        <v>#DIV/0!</v>
      </c>
      <c r="J23" s="24" t="e">
        <f t="shared" si="2"/>
        <v>#DIV/0!</v>
      </c>
    </row>
    <row r="24" spans="1:10" ht="15" customHeight="1" x14ac:dyDescent="0.25">
      <c r="A24" s="14" t="s">
        <v>26</v>
      </c>
      <c r="B24" s="2" t="str">
        <f>'[1]7_YANKES'!B25</f>
        <v>RSI YATOFA</v>
      </c>
      <c r="C24" s="20">
        <f>'[1]7_YANKES'!C25</f>
        <v>0</v>
      </c>
      <c r="D24" s="16">
        <f>'[1]7_YANKES'!F25</f>
        <v>0</v>
      </c>
      <c r="E24" s="21"/>
      <c r="F24" s="21"/>
      <c r="G24" s="22" t="e">
        <f t="shared" si="3"/>
        <v>#DIV/0!</v>
      </c>
      <c r="H24" s="23" t="e">
        <f t="shared" si="0"/>
        <v>#DIV/0!</v>
      </c>
      <c r="I24" s="23" t="e">
        <f t="shared" si="1"/>
        <v>#DIV/0!</v>
      </c>
      <c r="J24" s="24" t="e">
        <f t="shared" si="2"/>
        <v>#DIV/0!</v>
      </c>
    </row>
    <row r="25" spans="1:10" ht="15" customHeight="1" x14ac:dyDescent="0.25">
      <c r="A25" s="14" t="s">
        <v>27</v>
      </c>
      <c r="B25" s="2" t="str">
        <f>'[1]7_YANKES'!B26</f>
        <v>RS CAHAYA MEDIKA</v>
      </c>
      <c r="C25" s="20">
        <f>'[1]7_YANKES'!C26</f>
        <v>0</v>
      </c>
      <c r="D25" s="16">
        <f>'[1]7_YANKES'!F26</f>
        <v>0</v>
      </c>
      <c r="E25" s="21"/>
      <c r="F25" s="21"/>
      <c r="G25" s="22" t="e">
        <f t="shared" si="3"/>
        <v>#DIV/0!</v>
      </c>
      <c r="H25" s="23" t="e">
        <f t="shared" si="0"/>
        <v>#DIV/0!</v>
      </c>
      <c r="I25" s="23" t="e">
        <f t="shared" si="1"/>
        <v>#DIV/0!</v>
      </c>
      <c r="J25" s="24" t="e">
        <f t="shared" si="2"/>
        <v>#DIV/0!</v>
      </c>
    </row>
    <row r="26" spans="1:10" ht="15" customHeight="1" x14ac:dyDescent="0.25">
      <c r="A26" s="14" t="s">
        <v>28</v>
      </c>
      <c r="B26" s="2" t="str">
        <f>'[1]7_YANKES'!B27</f>
        <v>RSU SOEDJONO SELONG</v>
      </c>
      <c r="C26" s="20">
        <f>'[1]7_YANKES'!C27</f>
        <v>342</v>
      </c>
      <c r="D26" s="16">
        <f>'[1]7_YANKES'!F27</f>
        <v>21876</v>
      </c>
      <c r="E26" s="21">
        <v>56741</v>
      </c>
      <c r="F26" s="21">
        <v>65286</v>
      </c>
      <c r="G26" s="22">
        <f t="shared" si="3"/>
        <v>45.454618280861972</v>
      </c>
      <c r="H26" s="23">
        <f t="shared" si="0"/>
        <v>63.964912280701753</v>
      </c>
      <c r="I26" s="23">
        <f t="shared" si="1"/>
        <v>3.1124977143901993</v>
      </c>
      <c r="J26" s="24">
        <f t="shared" si="2"/>
        <v>2.9843664289632472</v>
      </c>
    </row>
    <row r="27" spans="1:10" ht="15" customHeight="1" x14ac:dyDescent="0.25">
      <c r="A27" s="14" t="s">
        <v>29</v>
      </c>
      <c r="B27" s="2" t="str">
        <f>'[1]7_YANKES'!B28</f>
        <v>RSI NAMIRA</v>
      </c>
      <c r="C27" s="20">
        <f>'[1]7_YANKES'!C28</f>
        <v>71</v>
      </c>
      <c r="D27" s="16">
        <f>'[1]7_YANKES'!F28</f>
        <v>4614</v>
      </c>
      <c r="E27" s="21"/>
      <c r="F27" s="21"/>
      <c r="G27" s="22">
        <f t="shared" si="3"/>
        <v>0</v>
      </c>
      <c r="H27" s="23">
        <f t="shared" si="0"/>
        <v>64.985915492957744</v>
      </c>
      <c r="I27" s="23">
        <f t="shared" si="1"/>
        <v>5.6166016471608149</v>
      </c>
      <c r="J27" s="24">
        <f t="shared" si="2"/>
        <v>0</v>
      </c>
    </row>
    <row r="28" spans="1:10" ht="15" customHeight="1" x14ac:dyDescent="0.25">
      <c r="A28" s="14" t="s">
        <v>30</v>
      </c>
      <c r="B28" s="2" t="str">
        <f>'[1]7_YANKES'!B29</f>
        <v>RS LOTIM MEDICAL CENTER</v>
      </c>
      <c r="C28" s="20">
        <f>'[1]7_YANKES'!C29</f>
        <v>66</v>
      </c>
      <c r="D28" s="16">
        <f>'[1]7_YANKES'!F29</f>
        <v>5209</v>
      </c>
      <c r="E28" s="21"/>
      <c r="F28" s="21"/>
      <c r="G28" s="22">
        <f t="shared" si="3"/>
        <v>0</v>
      </c>
      <c r="H28" s="23">
        <f t="shared" si="0"/>
        <v>78.924242424242422</v>
      </c>
      <c r="I28" s="23">
        <f t="shared" si="1"/>
        <v>4.6246880399308887</v>
      </c>
      <c r="J28" s="24">
        <f t="shared" si="2"/>
        <v>0</v>
      </c>
    </row>
    <row r="29" spans="1:10" ht="15" customHeight="1" x14ac:dyDescent="0.25">
      <c r="A29" s="14" t="s">
        <v>31</v>
      </c>
      <c r="B29" s="2" t="str">
        <f>'[1]7_YANKES'!B30</f>
        <v>RSUD LOMBOK TIMUR</v>
      </c>
      <c r="C29" s="20"/>
      <c r="D29" s="16"/>
      <c r="E29" s="21">
        <v>3430</v>
      </c>
      <c r="F29" s="21">
        <v>3072</v>
      </c>
      <c r="G29" s="22" t="e">
        <f t="shared" si="3"/>
        <v>#DIV/0!</v>
      </c>
      <c r="H29" s="23" t="e">
        <f t="shared" si="0"/>
        <v>#DIV/0!</v>
      </c>
      <c r="I29" s="23" t="e">
        <f t="shared" si="1"/>
        <v>#DIV/0!</v>
      </c>
      <c r="J29" s="24" t="e">
        <f t="shared" si="2"/>
        <v>#DIV/0!</v>
      </c>
    </row>
    <row r="30" spans="1:10" ht="15" customHeight="1" x14ac:dyDescent="0.25">
      <c r="A30" s="14" t="s">
        <v>32</v>
      </c>
      <c r="B30" s="2" t="str">
        <f>'[1]7_YANKES'!B31</f>
        <v>RSU KAB. LOMBOK UTARA</v>
      </c>
      <c r="C30" s="20"/>
      <c r="D30" s="16"/>
      <c r="E30" s="21">
        <v>24241</v>
      </c>
      <c r="F30" s="21">
        <v>29040</v>
      </c>
      <c r="G30" s="22" t="e">
        <f t="shared" si="3"/>
        <v>#DIV/0!</v>
      </c>
      <c r="H30" s="23" t="e">
        <f t="shared" si="0"/>
        <v>#DIV/0!</v>
      </c>
      <c r="I30" s="23" t="e">
        <f t="shared" si="1"/>
        <v>#DIV/0!</v>
      </c>
      <c r="J30" s="24" t="e">
        <f t="shared" si="2"/>
        <v>#DIV/0!</v>
      </c>
    </row>
    <row r="31" spans="1:10" ht="30" x14ac:dyDescent="0.25">
      <c r="A31" s="14" t="s">
        <v>33</v>
      </c>
      <c r="B31" s="25" t="str">
        <f>'[1]7_YANKES'!B32</f>
        <v>RSU ASY-SYIFA SUMBAWA BARAT</v>
      </c>
      <c r="C31" s="20"/>
      <c r="D31" s="16"/>
      <c r="E31" s="21">
        <v>15610</v>
      </c>
      <c r="F31" s="21">
        <v>14037</v>
      </c>
      <c r="G31" s="22" t="e">
        <f t="shared" si="3"/>
        <v>#DIV/0!</v>
      </c>
      <c r="H31" s="23" t="e">
        <f t="shared" si="0"/>
        <v>#DIV/0!</v>
      </c>
      <c r="I31" s="23" t="e">
        <f t="shared" si="1"/>
        <v>#DIV/0!</v>
      </c>
      <c r="J31" s="24" t="e">
        <f t="shared" si="2"/>
        <v>#DIV/0!</v>
      </c>
    </row>
    <row r="32" spans="1:10" ht="30" x14ac:dyDescent="0.25">
      <c r="A32" s="14" t="s">
        <v>34</v>
      </c>
      <c r="B32" s="25" t="str">
        <f>'[1]7_YANKES'!B33</f>
        <v>RS H. L MANAMBAI ABDULKADIR</v>
      </c>
      <c r="C32" s="20"/>
      <c r="D32" s="16"/>
      <c r="E32" s="21"/>
      <c r="F32" s="21"/>
      <c r="G32" s="22" t="e">
        <f t="shared" si="3"/>
        <v>#DIV/0!</v>
      </c>
      <c r="H32" s="23" t="e">
        <f t="shared" si="0"/>
        <v>#DIV/0!</v>
      </c>
      <c r="I32" s="23" t="e">
        <f t="shared" si="1"/>
        <v>#DIV/0!</v>
      </c>
      <c r="J32" s="24" t="e">
        <f t="shared" si="2"/>
        <v>#DIV/0!</v>
      </c>
    </row>
    <row r="33" spans="1:10" ht="15" customHeight="1" x14ac:dyDescent="0.25">
      <c r="A33" s="14" t="s">
        <v>35</v>
      </c>
      <c r="B33" s="25" t="str">
        <f>'[1]7_YANKES'!B34</f>
        <v>RSUD SUMBAWA</v>
      </c>
      <c r="C33" s="20"/>
      <c r="D33" s="16"/>
      <c r="E33" s="21"/>
      <c r="F33" s="21"/>
      <c r="G33" s="22" t="e">
        <f t="shared" si="3"/>
        <v>#DIV/0!</v>
      </c>
      <c r="H33" s="23" t="e">
        <f t="shared" si="0"/>
        <v>#DIV/0!</v>
      </c>
      <c r="I33" s="23" t="e">
        <f t="shared" si="1"/>
        <v>#DIV/0!</v>
      </c>
      <c r="J33" s="24" t="e">
        <f t="shared" si="2"/>
        <v>#DIV/0!</v>
      </c>
    </row>
    <row r="34" spans="1:10" ht="45" x14ac:dyDescent="0.25">
      <c r="A34" s="14" t="s">
        <v>36</v>
      </c>
      <c r="B34" s="25" t="str">
        <f>'[1]7_YANKES'!B35</f>
        <v>RS SURYA MEDIKA PKU MUHAMMADIYAH SUMBAWA</v>
      </c>
      <c r="C34" s="20"/>
      <c r="D34" s="16"/>
      <c r="E34" s="21"/>
      <c r="F34" s="21"/>
      <c r="G34" s="22" t="e">
        <f t="shared" si="3"/>
        <v>#DIV/0!</v>
      </c>
      <c r="H34" s="23" t="e">
        <f t="shared" si="0"/>
        <v>#DIV/0!</v>
      </c>
      <c r="I34" s="23" t="e">
        <f t="shared" si="1"/>
        <v>#DIV/0!</v>
      </c>
      <c r="J34" s="24" t="e">
        <f t="shared" si="2"/>
        <v>#DIV/0!</v>
      </c>
    </row>
    <row r="35" spans="1:10" ht="15" customHeight="1" x14ac:dyDescent="0.25">
      <c r="A35" s="14" t="s">
        <v>37</v>
      </c>
      <c r="B35" s="25" t="str">
        <f>'[1]7_YANKES'!B36</f>
        <v>RSU DOMPU</v>
      </c>
      <c r="C35" s="20"/>
      <c r="D35" s="16"/>
      <c r="E35" s="21">
        <v>53264</v>
      </c>
      <c r="F35" s="21">
        <v>49369</v>
      </c>
      <c r="G35" s="22" t="e">
        <f t="shared" si="3"/>
        <v>#DIV/0!</v>
      </c>
      <c r="H35" s="23" t="e">
        <f t="shared" si="0"/>
        <v>#DIV/0!</v>
      </c>
      <c r="I35" s="23" t="e">
        <f t="shared" si="1"/>
        <v>#DIV/0!</v>
      </c>
      <c r="J35" s="24" t="e">
        <f t="shared" si="2"/>
        <v>#DIV/0!</v>
      </c>
    </row>
    <row r="36" spans="1:10" ht="30" x14ac:dyDescent="0.25">
      <c r="A36" s="14" t="s">
        <v>38</v>
      </c>
      <c r="B36" s="25" t="str">
        <f>'[1]7_YANKES'!B37</f>
        <v>RS D PRATAMA MANGGELEWA</v>
      </c>
      <c r="C36" s="20"/>
      <c r="D36" s="16"/>
      <c r="E36" s="21">
        <v>1241</v>
      </c>
      <c r="F36" s="21">
        <v>1241</v>
      </c>
      <c r="G36" s="22" t="e">
        <f t="shared" si="3"/>
        <v>#DIV/0!</v>
      </c>
      <c r="H36" s="23" t="e">
        <f t="shared" si="0"/>
        <v>#DIV/0!</v>
      </c>
      <c r="I36" s="23" t="e">
        <f t="shared" si="1"/>
        <v>#DIV/0!</v>
      </c>
      <c r="J36" s="24" t="e">
        <f t="shared" si="2"/>
        <v>#DIV/0!</v>
      </c>
    </row>
    <row r="37" spans="1:10" x14ac:dyDescent="0.25">
      <c r="A37" s="14" t="s">
        <v>39</v>
      </c>
      <c r="B37" s="2" t="str">
        <f>'[1]7_YANKES'!B38</f>
        <v>RSU BIMA</v>
      </c>
      <c r="C37" s="20"/>
      <c r="D37" s="16"/>
      <c r="E37" s="21">
        <v>43934</v>
      </c>
      <c r="F37" s="21">
        <v>47934</v>
      </c>
      <c r="G37" s="22" t="e">
        <f t="shared" si="3"/>
        <v>#DIV/0!</v>
      </c>
      <c r="H37" s="23" t="e">
        <f t="shared" si="0"/>
        <v>#DIV/0!</v>
      </c>
      <c r="I37" s="23" t="e">
        <f t="shared" si="1"/>
        <v>#DIV/0!</v>
      </c>
      <c r="J37" s="24" t="e">
        <f t="shared" si="2"/>
        <v>#DIV/0!</v>
      </c>
    </row>
    <row r="38" spans="1:10" ht="15" customHeight="1" x14ac:dyDescent="0.25">
      <c r="A38" s="14" t="s">
        <v>40</v>
      </c>
      <c r="B38" s="2" t="str">
        <f>'[1]7_YANKES'!B39</f>
        <v>RSU SONDOSIA</v>
      </c>
      <c r="C38" s="20"/>
      <c r="D38" s="16"/>
      <c r="E38" s="21">
        <v>3</v>
      </c>
      <c r="F38" s="21">
        <v>5</v>
      </c>
      <c r="G38" s="22" t="e">
        <f t="shared" si="3"/>
        <v>#DIV/0!</v>
      </c>
      <c r="H38" s="23" t="e">
        <f t="shared" si="0"/>
        <v>#DIV/0!</v>
      </c>
      <c r="I38" s="23" t="e">
        <f t="shared" si="1"/>
        <v>#DIV/0!</v>
      </c>
      <c r="J38" s="24" t="e">
        <f t="shared" si="2"/>
        <v>#DIV/0!</v>
      </c>
    </row>
    <row r="39" spans="1:10" ht="15" customHeight="1" x14ac:dyDescent="0.25">
      <c r="A39" s="14" t="s">
        <v>41</v>
      </c>
      <c r="B39" s="2" t="str">
        <f>'[1]7_YANKES'!B40</f>
        <v>RSUD KOTA BIMA</v>
      </c>
      <c r="C39" s="20"/>
      <c r="D39" s="16"/>
      <c r="E39" s="21"/>
      <c r="F39" s="21"/>
      <c r="G39" s="22" t="e">
        <f t="shared" si="3"/>
        <v>#DIV/0!</v>
      </c>
      <c r="H39" s="23" t="e">
        <f t="shared" si="0"/>
        <v>#DIV/0!</v>
      </c>
      <c r="I39" s="23" t="e">
        <f t="shared" si="1"/>
        <v>#DIV/0!</v>
      </c>
      <c r="J39" s="24" t="e">
        <f t="shared" si="2"/>
        <v>#DIV/0!</v>
      </c>
    </row>
    <row r="40" spans="1:10" x14ac:dyDescent="0.25">
      <c r="A40" s="14" t="s">
        <v>42</v>
      </c>
      <c r="B40" s="2" t="str">
        <f>'[1]7_YANKES'!B41</f>
        <v>PKU MUHAMMADIYAH</v>
      </c>
      <c r="C40" s="20"/>
      <c r="D40" s="16"/>
      <c r="E40" s="21"/>
      <c r="F40" s="21"/>
      <c r="G40" s="22" t="e">
        <f t="shared" si="3"/>
        <v>#DIV/0!</v>
      </c>
      <c r="H40" s="23" t="e">
        <f t="shared" si="0"/>
        <v>#DIV/0!</v>
      </c>
      <c r="I40" s="23" t="e">
        <f t="shared" si="1"/>
        <v>#DIV/0!</v>
      </c>
      <c r="J40" s="24" t="e">
        <f t="shared" si="2"/>
        <v>#DIV/0!</v>
      </c>
    </row>
    <row r="41" spans="1:10" ht="15" customHeight="1" x14ac:dyDescent="0.25">
      <c r="A41" s="14" t="s">
        <v>43</v>
      </c>
      <c r="B41" s="2" t="str">
        <f>'[1]7_YANKES'!B42</f>
        <v>RS Dr. AGUNG</v>
      </c>
      <c r="C41" s="20"/>
      <c r="D41" s="16"/>
      <c r="E41" s="21"/>
      <c r="F41" s="21"/>
      <c r="G41" s="22" t="e">
        <f t="shared" si="3"/>
        <v>#DIV/0!</v>
      </c>
      <c r="H41" s="23" t="e">
        <f t="shared" si="0"/>
        <v>#DIV/0!</v>
      </c>
      <c r="I41" s="23" t="e">
        <f t="shared" si="1"/>
        <v>#DIV/0!</v>
      </c>
      <c r="J41" s="24" t="e">
        <f t="shared" si="2"/>
        <v>#DIV/0!</v>
      </c>
    </row>
    <row r="42" spans="1:10" ht="15" customHeight="1" x14ac:dyDescent="0.25">
      <c r="A42" s="14" t="s">
        <v>44</v>
      </c>
      <c r="B42" s="2" t="str">
        <f>'[1]7_YANKES'!B43</f>
        <v>RS STIKESMA BIMA</v>
      </c>
      <c r="C42" s="20"/>
      <c r="D42" s="16"/>
      <c r="E42" s="21"/>
      <c r="F42" s="21"/>
      <c r="G42" s="22" t="e">
        <f t="shared" si="3"/>
        <v>#DIV/0!</v>
      </c>
      <c r="H42" s="23" t="e">
        <f t="shared" si="0"/>
        <v>#DIV/0!</v>
      </c>
      <c r="I42" s="23" t="e">
        <f t="shared" si="1"/>
        <v>#DIV/0!</v>
      </c>
      <c r="J42" s="24" t="e">
        <f t="shared" si="2"/>
        <v>#DIV/0!</v>
      </c>
    </row>
    <row r="43" spans="1:10" ht="15" customHeight="1" x14ac:dyDescent="0.25">
      <c r="A43" s="14" t="s">
        <v>45</v>
      </c>
      <c r="B43" s="2" t="str">
        <f>'[1]7_YANKES'!B44</f>
        <v>RSJ MUTIARA SUKMA</v>
      </c>
      <c r="C43" s="20"/>
      <c r="D43" s="16"/>
      <c r="E43" s="21"/>
      <c r="F43" s="21"/>
      <c r="G43" s="22" t="e">
        <f t="shared" si="3"/>
        <v>#DIV/0!</v>
      </c>
      <c r="H43" s="23" t="e">
        <f t="shared" si="0"/>
        <v>#DIV/0!</v>
      </c>
      <c r="I43" s="23" t="e">
        <f t="shared" si="1"/>
        <v>#DIV/0!</v>
      </c>
      <c r="J43" s="24" t="e">
        <f t="shared" si="2"/>
        <v>#DIV/0!</v>
      </c>
    </row>
    <row r="44" spans="1:10" ht="15" customHeight="1" x14ac:dyDescent="0.25">
      <c r="A44" s="14" t="s">
        <v>46</v>
      </c>
      <c r="B44" s="2" t="str">
        <f>'[1]7_YANKES'!B45</f>
        <v>RS MATA PROVINSI NTB</v>
      </c>
      <c r="C44" s="20"/>
      <c r="D44" s="16"/>
      <c r="E44" s="21"/>
      <c r="F44" s="21"/>
      <c r="G44" s="22" t="e">
        <f t="shared" si="3"/>
        <v>#DIV/0!</v>
      </c>
      <c r="H44" s="23" t="e">
        <f t="shared" si="0"/>
        <v>#DIV/0!</v>
      </c>
      <c r="I44" s="23" t="e">
        <f t="shared" si="1"/>
        <v>#DIV/0!</v>
      </c>
      <c r="J44" s="24" t="e">
        <f t="shared" si="2"/>
        <v>#DIV/0!</v>
      </c>
    </row>
    <row r="45" spans="1:10" ht="15" customHeight="1" x14ac:dyDescent="0.25">
      <c r="A45" s="14" t="s">
        <v>47</v>
      </c>
      <c r="B45" s="2" t="str">
        <f>'[1]7_YANKES'!B46</f>
        <v>RSIA PERMATA HATI</v>
      </c>
      <c r="C45" s="20"/>
      <c r="D45" s="16"/>
      <c r="E45" s="21"/>
      <c r="F45" s="21"/>
      <c r="G45" s="22" t="e">
        <f t="shared" si="3"/>
        <v>#DIV/0!</v>
      </c>
      <c r="H45" s="23" t="e">
        <f t="shared" si="0"/>
        <v>#DIV/0!</v>
      </c>
      <c r="I45" s="23" t="e">
        <f t="shared" si="1"/>
        <v>#DIV/0!</v>
      </c>
      <c r="J45" s="24" t="e">
        <f t="shared" si="2"/>
        <v>#DIV/0!</v>
      </c>
    </row>
    <row r="46" spans="1:10" ht="15" customHeight="1" x14ac:dyDescent="0.25">
      <c r="A46" s="14" t="s">
        <v>48</v>
      </c>
      <c r="B46" s="2" t="str">
        <f>'[1]7_YANKES'!B47</f>
        <v>RSIA TRESNA</v>
      </c>
      <c r="C46" s="20"/>
      <c r="D46" s="16"/>
      <c r="E46" s="21"/>
      <c r="F46" s="21"/>
      <c r="G46" s="22" t="e">
        <f t="shared" si="3"/>
        <v>#DIV/0!</v>
      </c>
      <c r="H46" s="23" t="e">
        <f t="shared" si="0"/>
        <v>#DIV/0!</v>
      </c>
      <c r="I46" s="23" t="e">
        <f t="shared" si="1"/>
        <v>#DIV/0!</v>
      </c>
      <c r="J46" s="24" t="e">
        <f t="shared" si="2"/>
        <v>#DIV/0!</v>
      </c>
    </row>
    <row r="47" spans="1:10" ht="15" customHeight="1" x14ac:dyDescent="0.25">
      <c r="A47" s="14" t="s">
        <v>49</v>
      </c>
      <c r="B47" s="2" t="str">
        <f>'[1]7_YANKES'!B48</f>
        <v>RSIA BHUMI BUNDA</v>
      </c>
      <c r="C47" s="20"/>
      <c r="D47" s="16"/>
      <c r="E47" s="21"/>
      <c r="F47" s="21"/>
      <c r="G47" s="22" t="e">
        <f t="shared" si="3"/>
        <v>#DIV/0!</v>
      </c>
      <c r="H47" s="23" t="e">
        <f t="shared" si="0"/>
        <v>#DIV/0!</v>
      </c>
      <c r="I47" s="23" t="e">
        <f t="shared" si="1"/>
        <v>#DIV/0!</v>
      </c>
      <c r="J47" s="24" t="e">
        <f t="shared" si="2"/>
        <v>#DIV/0!</v>
      </c>
    </row>
    <row r="48" spans="1:10" ht="15" customHeight="1" x14ac:dyDescent="0.25">
      <c r="A48" s="20"/>
      <c r="C48" s="26"/>
      <c r="D48" s="16"/>
      <c r="E48" s="21"/>
      <c r="F48" s="21"/>
      <c r="G48" s="22"/>
      <c r="H48" s="23"/>
      <c r="I48" s="23"/>
      <c r="J48" s="24"/>
    </row>
    <row r="49" spans="1:10" ht="16.5" thickBot="1" x14ac:dyDescent="0.3">
      <c r="A49" s="27" t="s">
        <v>50</v>
      </c>
      <c r="B49" s="28"/>
      <c r="C49" s="29">
        <f>SUM(C9:C48)</f>
        <v>667</v>
      </c>
      <c r="D49" s="30">
        <f>SUM(D9:D48)</f>
        <v>45578</v>
      </c>
      <c r="E49" s="31">
        <f>SUM(E9:E48)</f>
        <v>240657</v>
      </c>
      <c r="F49" s="31">
        <f>SUM(F9:F48)</f>
        <v>262709</v>
      </c>
      <c r="G49" s="32">
        <f>E49/(C49*365)*100</f>
        <v>98.850711630486131</v>
      </c>
      <c r="H49" s="33">
        <f>D49/C49</f>
        <v>68.332833583208398</v>
      </c>
      <c r="I49" s="33">
        <f>((C49*365)-E49)/D49</f>
        <v>6.138926675150292E-2</v>
      </c>
      <c r="J49" s="34">
        <f>F49/D49</f>
        <v>5.7639431304576769</v>
      </c>
    </row>
    <row r="50" spans="1:10" x14ac:dyDescent="0.25">
      <c r="A50" s="35"/>
      <c r="B50" s="35"/>
    </row>
    <row r="51" spans="1:10" x14ac:dyDescent="0.25">
      <c r="A51" s="36" t="s">
        <v>51</v>
      </c>
    </row>
    <row r="52" spans="1:10" x14ac:dyDescent="0.25">
      <c r="A52" s="37" t="s">
        <v>52</v>
      </c>
    </row>
  </sheetData>
  <mergeCells count="1"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2021-06-29T16:02:35Z</dcterms:created>
  <dcterms:modified xsi:type="dcterms:W3CDTF">2021-06-29T16:03:15Z</dcterms:modified>
</cp:coreProperties>
</file>