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SATU DATA\Data Tahun 2020\"/>
    </mc:Choice>
  </mc:AlternateContent>
  <bookViews>
    <workbookView xWindow="0" yWindow="0" windowWidth="20490" windowHeight="7755" activeTab="1"/>
  </bookViews>
  <sheets>
    <sheet name="2019" sheetId="1" r:id="rId1"/>
    <sheet name="2020" sheetId="4" r:id="rId2"/>
    <sheet name="Sheet2" sheetId="2" r:id="rId3"/>
    <sheet name="Sheet3" sheetId="3" r:id="rId4"/>
  </sheets>
  <definedNames>
    <definedName name="_xlnm.Print_Area" localSheetId="1">'2020'!$A$1:$G$40</definedName>
  </definedNames>
  <calcPr calcId="152511"/>
</workbook>
</file>

<file path=xl/calcChain.xml><?xml version="1.0" encoding="utf-8"?>
<calcChain xmlns="http://schemas.openxmlformats.org/spreadsheetml/2006/main">
  <c r="F13" i="4" l="1"/>
  <c r="E16" i="4" l="1"/>
  <c r="F15" i="4"/>
  <c r="F14" i="4"/>
  <c r="F12" i="4"/>
  <c r="F11" i="4"/>
  <c r="F10" i="4"/>
  <c r="F9" i="4"/>
  <c r="F8" i="4"/>
  <c r="F4" i="2"/>
  <c r="F28" i="4"/>
  <c r="E28" i="4"/>
  <c r="E29" i="4" s="1"/>
  <c r="F16" i="4" l="1"/>
  <c r="F29" i="4" s="1"/>
  <c r="D28" i="4"/>
  <c r="D16" i="4"/>
  <c r="F25" i="1"/>
  <c r="E25" i="1"/>
  <c r="D25" i="1"/>
  <c r="F15" i="1"/>
  <c r="E15" i="1"/>
  <c r="D15" i="1"/>
  <c r="D26" i="1" s="1"/>
  <c r="D29" i="4" l="1"/>
  <c r="E26" i="1"/>
  <c r="F26" i="1"/>
</calcChain>
</file>

<file path=xl/sharedStrings.xml><?xml version="1.0" encoding="utf-8"?>
<sst xmlns="http://schemas.openxmlformats.org/spreadsheetml/2006/main" count="65" uniqueCount="34">
  <si>
    <t>NO</t>
  </si>
  <si>
    <t>KABUPATEN/KOTA</t>
  </si>
  <si>
    <t>JLH DESA/KEL</t>
  </si>
  <si>
    <t>SDH INPUT</t>
  </si>
  <si>
    <t>BELUM INPUT</t>
  </si>
  <si>
    <t>DESA</t>
  </si>
  <si>
    <t>LOMBOK BARAT</t>
  </si>
  <si>
    <t>LOMBOK TENGAH</t>
  </si>
  <si>
    <t>LOMBOK TIMUR</t>
  </si>
  <si>
    <t>LOMBOK UTARA</t>
  </si>
  <si>
    <t>SUMBAWA BARAT</t>
  </si>
  <si>
    <t xml:space="preserve">SUMBAWA  </t>
  </si>
  <si>
    <t>DOMPU</t>
  </si>
  <si>
    <t>BIMA</t>
  </si>
  <si>
    <t>JUMLAH</t>
  </si>
  <si>
    <t>KELURAHAN</t>
  </si>
  <si>
    <t>MATARAM</t>
  </si>
  <si>
    <t>KOTA BIMA</t>
  </si>
  <si>
    <t>JUMLAH DESA + KELURAHAN</t>
  </si>
  <si>
    <t>Tabel Progress Entri Data Profil Desa/Kelurahan Tahun 2019</t>
  </si>
  <si>
    <t>Mataram,     Juni  2021</t>
  </si>
  <si>
    <t>KEPALA DINAS PEMBERDAYAAN MASYARAKAT,PEMERINTAHAN DESA,</t>
  </si>
  <si>
    <t>KEPENDUDUKAN DAN PENCATATAN SIPIL</t>
  </si>
  <si>
    <t>PROVINSI NUSA TENGGARA BARAT,</t>
  </si>
  <si>
    <t xml:space="preserve">APLIKASI PROFIL DESA DAN KELURAHAN MENURUT KABUPATEN / KOTA </t>
  </si>
  <si>
    <t xml:space="preserve">JUMLAH DESA </t>
  </si>
  <si>
    <t>JUMLAH KELURAHAN</t>
  </si>
  <si>
    <t>JUMLAH DESA</t>
  </si>
  <si>
    <t>SUDAH INPUT</t>
  </si>
  <si>
    <t>JUMLAH DESA &amp; KELURAHAN</t>
  </si>
  <si>
    <t>SE -NUSA TENGGARA BARAT  TAHUN  2020</t>
  </si>
  <si>
    <t xml:space="preserve">JUMLAH DESA DAN KELURAHAN YANG MENGUPDATE </t>
  </si>
  <si>
    <t>Dr. H. Ashari, SH, MH</t>
  </si>
  <si>
    <t>NIP. 19661231 198603 1 105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</si>
</sst>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Bookman Old Style"/>
      <family val="1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/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 applyAlignment="1">
      <alignment horizontal="center"/>
    </xf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1" fillId="0" borderId="1" xfId="0" applyFont="1" applyBorder="1"/>
    <xf numFmtId="0" fontId="1" fillId="0" borderId="2" xfId="0" applyFont="1" applyBorder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43" fontId="0" fillId="0" borderId="0" xfId="1" applyFont="1"/>
    <xf numFmtId="0" fontId="0" fillId="0" borderId="0" xfId="0" applyAlignment="1"/>
    <xf numFmtId="0" fontId="7" fillId="0" borderId="0" xfId="0" applyFont="1" applyAlignment="1"/>
    <xf numFmtId="0" fontId="6" fillId="0" borderId="0" xfId="0" applyFont="1" applyAlignment="1"/>
    <xf numFmtId="0" fontId="8" fillId="0" borderId="0" xfId="0" applyFont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3" borderId="0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8"/>
  <sheetViews>
    <sheetView view="pageBreakPreview" topLeftCell="A10" zoomScaleSheetLayoutView="100" workbookViewId="0">
      <selection activeCell="F28" sqref="F28"/>
    </sheetView>
  </sheetViews>
  <sheetFormatPr defaultRowHeight="15" x14ac:dyDescent="0.25"/>
  <cols>
    <col min="1" max="1" width="4.5703125" customWidth="1"/>
    <col min="2" max="2" width="5.140625" customWidth="1"/>
    <col min="3" max="3" width="30.28515625" customWidth="1"/>
    <col min="4" max="4" width="12.7109375" customWidth="1"/>
    <col min="5" max="5" width="13.140625" customWidth="1"/>
    <col min="6" max="6" width="13.42578125" customWidth="1"/>
  </cols>
  <sheetData>
    <row r="1" spans="2:7" x14ac:dyDescent="0.25">
      <c r="B1" s="25" t="s">
        <v>19</v>
      </c>
      <c r="C1" s="26"/>
      <c r="D1" s="26"/>
      <c r="E1" s="26"/>
      <c r="F1" s="26"/>
    </row>
    <row r="2" spans="2:7" ht="26.25" customHeight="1" x14ac:dyDescent="0.25">
      <c r="B2" s="26"/>
      <c r="C2" s="26"/>
      <c r="D2" s="26"/>
      <c r="E2" s="26"/>
      <c r="F2" s="26"/>
    </row>
    <row r="3" spans="2:7" ht="15.75" thickBot="1" x14ac:dyDescent="0.3"/>
    <row r="4" spans="2:7" ht="15.75" thickTop="1" x14ac:dyDescent="0.25">
      <c r="B4" s="27" t="s">
        <v>0</v>
      </c>
      <c r="C4" s="29" t="s">
        <v>1</v>
      </c>
      <c r="D4" s="29" t="s">
        <v>2</v>
      </c>
      <c r="E4" s="29" t="s">
        <v>3</v>
      </c>
      <c r="F4" s="31" t="s">
        <v>4</v>
      </c>
      <c r="G4" s="1"/>
    </row>
    <row r="5" spans="2:7" x14ac:dyDescent="0.25">
      <c r="B5" s="28"/>
      <c r="C5" s="30"/>
      <c r="D5" s="30"/>
      <c r="E5" s="30"/>
      <c r="F5" s="32"/>
    </row>
    <row r="6" spans="2:7" ht="15.75" x14ac:dyDescent="0.25">
      <c r="B6" s="23" t="s">
        <v>5</v>
      </c>
      <c r="C6" s="24"/>
      <c r="D6" s="2"/>
      <c r="E6" s="2"/>
      <c r="F6" s="3"/>
    </row>
    <row r="7" spans="2:7" ht="15.75" x14ac:dyDescent="0.25">
      <c r="B7" s="13">
        <v>1</v>
      </c>
      <c r="C7" s="2" t="s">
        <v>6</v>
      </c>
      <c r="D7" s="9">
        <v>119</v>
      </c>
      <c r="E7" s="9">
        <v>84</v>
      </c>
      <c r="F7" s="10">
        <v>35</v>
      </c>
    </row>
    <row r="8" spans="2:7" ht="15.75" x14ac:dyDescent="0.25">
      <c r="B8" s="13">
        <v>2</v>
      </c>
      <c r="C8" s="2" t="s">
        <v>7</v>
      </c>
      <c r="D8" s="9">
        <v>127</v>
      </c>
      <c r="E8" s="9">
        <v>127</v>
      </c>
      <c r="F8" s="10">
        <v>0</v>
      </c>
    </row>
    <row r="9" spans="2:7" ht="15.75" x14ac:dyDescent="0.25">
      <c r="B9" s="13">
        <v>3</v>
      </c>
      <c r="C9" s="2" t="s">
        <v>8</v>
      </c>
      <c r="D9" s="9">
        <v>239</v>
      </c>
      <c r="E9" s="9">
        <v>239</v>
      </c>
      <c r="F9" s="10">
        <v>0</v>
      </c>
    </row>
    <row r="10" spans="2:7" ht="15.75" x14ac:dyDescent="0.25">
      <c r="B10" s="13">
        <v>4</v>
      </c>
      <c r="C10" s="2" t="s">
        <v>9</v>
      </c>
      <c r="D10" s="9">
        <v>33</v>
      </c>
      <c r="E10" s="9">
        <v>33</v>
      </c>
      <c r="F10" s="10">
        <v>0</v>
      </c>
    </row>
    <row r="11" spans="2:7" ht="15.75" x14ac:dyDescent="0.25">
      <c r="B11" s="13">
        <v>5</v>
      </c>
      <c r="C11" s="2" t="s">
        <v>10</v>
      </c>
      <c r="D11" s="9">
        <v>57</v>
      </c>
      <c r="E11" s="9">
        <v>57</v>
      </c>
      <c r="F11" s="10">
        <v>0</v>
      </c>
    </row>
    <row r="12" spans="2:7" ht="15.75" x14ac:dyDescent="0.25">
      <c r="B12" s="13">
        <v>6</v>
      </c>
      <c r="C12" s="2" t="s">
        <v>11</v>
      </c>
      <c r="D12" s="9">
        <v>157</v>
      </c>
      <c r="E12" s="9">
        <v>152</v>
      </c>
      <c r="F12" s="10">
        <v>5</v>
      </c>
    </row>
    <row r="13" spans="2:7" ht="15.75" x14ac:dyDescent="0.25">
      <c r="B13" s="13">
        <v>7</v>
      </c>
      <c r="C13" s="2" t="s">
        <v>12</v>
      </c>
      <c r="D13" s="9">
        <v>72</v>
      </c>
      <c r="E13" s="9">
        <v>26</v>
      </c>
      <c r="F13" s="10">
        <v>46</v>
      </c>
    </row>
    <row r="14" spans="2:7" ht="15.75" x14ac:dyDescent="0.25">
      <c r="B14" s="13">
        <v>8</v>
      </c>
      <c r="C14" s="2" t="s">
        <v>13</v>
      </c>
      <c r="D14" s="9">
        <v>191</v>
      </c>
      <c r="E14" s="9">
        <v>80</v>
      </c>
      <c r="F14" s="10">
        <v>111</v>
      </c>
    </row>
    <row r="15" spans="2:7" ht="15.75" x14ac:dyDescent="0.25">
      <c r="B15" s="7"/>
      <c r="C15" s="8" t="s">
        <v>14</v>
      </c>
      <c r="D15" s="11">
        <f>SUM(D7:D14)</f>
        <v>995</v>
      </c>
      <c r="E15" s="11">
        <f t="shared" ref="E15:F15" si="0">SUM(E7:E14)</f>
        <v>798</v>
      </c>
      <c r="F15" s="12">
        <f t="shared" si="0"/>
        <v>197</v>
      </c>
    </row>
    <row r="16" spans="2:7" ht="15.75" x14ac:dyDescent="0.25">
      <c r="B16" s="7" t="s">
        <v>15</v>
      </c>
      <c r="C16" s="8"/>
      <c r="D16" s="11"/>
      <c r="E16" s="11"/>
      <c r="F16" s="12"/>
    </row>
    <row r="17" spans="2:6" ht="15.75" x14ac:dyDescent="0.25">
      <c r="B17" s="13">
        <v>1</v>
      </c>
      <c r="C17" s="2" t="s">
        <v>16</v>
      </c>
      <c r="D17" s="9">
        <v>50</v>
      </c>
      <c r="E17" s="9">
        <v>49</v>
      </c>
      <c r="F17" s="10">
        <v>1</v>
      </c>
    </row>
    <row r="18" spans="2:6" ht="15.75" x14ac:dyDescent="0.25">
      <c r="B18" s="13">
        <v>2</v>
      </c>
      <c r="C18" s="2" t="s">
        <v>17</v>
      </c>
      <c r="D18" s="9">
        <v>38</v>
      </c>
      <c r="E18" s="9">
        <v>11</v>
      </c>
      <c r="F18" s="10">
        <v>27</v>
      </c>
    </row>
    <row r="19" spans="2:6" ht="15.75" x14ac:dyDescent="0.25">
      <c r="B19" s="13">
        <v>3</v>
      </c>
      <c r="C19" s="2" t="s">
        <v>7</v>
      </c>
      <c r="D19" s="9">
        <v>12</v>
      </c>
      <c r="E19" s="9">
        <v>10</v>
      </c>
      <c r="F19" s="10">
        <v>2</v>
      </c>
    </row>
    <row r="20" spans="2:6" ht="15.75" x14ac:dyDescent="0.25">
      <c r="B20" s="13">
        <v>4</v>
      </c>
      <c r="C20" s="2" t="s">
        <v>8</v>
      </c>
      <c r="D20" s="9">
        <v>15</v>
      </c>
      <c r="E20" s="9">
        <v>15</v>
      </c>
      <c r="F20" s="10">
        <v>0</v>
      </c>
    </row>
    <row r="21" spans="2:6" ht="15.75" x14ac:dyDescent="0.25">
      <c r="B21" s="13">
        <v>5</v>
      </c>
      <c r="C21" s="2" t="s">
        <v>11</v>
      </c>
      <c r="D21" s="9">
        <v>8</v>
      </c>
      <c r="E21" s="9">
        <v>8</v>
      </c>
      <c r="F21" s="10">
        <v>0</v>
      </c>
    </row>
    <row r="22" spans="2:6" ht="15.75" x14ac:dyDescent="0.25">
      <c r="B22" s="13">
        <v>6</v>
      </c>
      <c r="C22" s="2" t="s">
        <v>12</v>
      </c>
      <c r="D22" s="9">
        <v>9</v>
      </c>
      <c r="E22" s="9">
        <v>2</v>
      </c>
      <c r="F22" s="10">
        <v>7</v>
      </c>
    </row>
    <row r="23" spans="2:6" ht="15.75" x14ac:dyDescent="0.25">
      <c r="B23" s="13">
        <v>7</v>
      </c>
      <c r="C23" s="2" t="s">
        <v>10</v>
      </c>
      <c r="D23" s="9">
        <v>7</v>
      </c>
      <c r="E23" s="9">
        <v>7</v>
      </c>
      <c r="F23" s="10">
        <v>0</v>
      </c>
    </row>
    <row r="24" spans="2:6" ht="15.75" x14ac:dyDescent="0.25">
      <c r="B24" s="13">
        <v>8</v>
      </c>
      <c r="C24" s="2" t="s">
        <v>6</v>
      </c>
      <c r="D24" s="9">
        <v>3</v>
      </c>
      <c r="E24" s="9">
        <v>2</v>
      </c>
      <c r="F24" s="10">
        <v>1</v>
      </c>
    </row>
    <row r="25" spans="2:6" ht="15.75" x14ac:dyDescent="0.25">
      <c r="B25" s="7"/>
      <c r="C25" s="8" t="s">
        <v>14</v>
      </c>
      <c r="D25" s="11">
        <f>SUM(D17:D24)</f>
        <v>142</v>
      </c>
      <c r="E25" s="11">
        <f t="shared" ref="E25:F25" si="1">SUM(E17:E24)</f>
        <v>104</v>
      </c>
      <c r="F25" s="12">
        <f t="shared" si="1"/>
        <v>38</v>
      </c>
    </row>
    <row r="26" spans="2:6" ht="15.75" x14ac:dyDescent="0.25">
      <c r="B26" s="7"/>
      <c r="C26" s="8" t="s">
        <v>18</v>
      </c>
      <c r="D26" s="11">
        <f>D25+D15</f>
        <v>1137</v>
      </c>
      <c r="E26" s="11">
        <f t="shared" ref="E26:F26" si="2">E25+E15</f>
        <v>902</v>
      </c>
      <c r="F26" s="12">
        <f t="shared" si="2"/>
        <v>235</v>
      </c>
    </row>
    <row r="27" spans="2:6" ht="16.5" thickBot="1" x14ac:dyDescent="0.3">
      <c r="B27" s="4"/>
      <c r="C27" s="5"/>
      <c r="D27" s="5"/>
      <c r="E27" s="5"/>
      <c r="F27" s="6"/>
    </row>
    <row r="28" spans="2:6" ht="15.75" thickTop="1" x14ac:dyDescent="0.25"/>
  </sheetData>
  <mergeCells count="7">
    <mergeCell ref="B6:C6"/>
    <mergeCell ref="B1:F2"/>
    <mergeCell ref="B4:B5"/>
    <mergeCell ref="C4:C5"/>
    <mergeCell ref="D4:D5"/>
    <mergeCell ref="E4:E5"/>
    <mergeCell ref="F4:F5"/>
  </mergeCells>
  <pageMargins left="0.7" right="0.7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tabSelected="1" view="pageBreakPreview" zoomScaleSheetLayoutView="100" workbookViewId="0">
      <selection activeCell="D34" sqref="D34:G34"/>
    </sheetView>
  </sheetViews>
  <sheetFormatPr defaultRowHeight="15" x14ac:dyDescent="0.25"/>
  <cols>
    <col min="1" max="1" width="4.5703125" customWidth="1"/>
    <col min="2" max="2" width="5.140625" customWidth="1"/>
    <col min="3" max="3" width="31" customWidth="1"/>
    <col min="4" max="4" width="19.5703125" customWidth="1"/>
    <col min="5" max="5" width="18.7109375" customWidth="1"/>
    <col min="6" max="6" width="17.5703125" customWidth="1"/>
  </cols>
  <sheetData>
    <row r="1" spans="1:7" ht="25.5" customHeight="1" x14ac:dyDescent="0.25">
      <c r="A1" s="38" t="s">
        <v>31</v>
      </c>
      <c r="B1" s="38"/>
      <c r="C1" s="38"/>
      <c r="D1" s="38"/>
      <c r="E1" s="38"/>
      <c r="F1" s="38"/>
    </row>
    <row r="2" spans="1:7" ht="19.5" customHeight="1" x14ac:dyDescent="0.25">
      <c r="A2" s="38" t="s">
        <v>24</v>
      </c>
      <c r="B2" s="38"/>
      <c r="C2" s="38"/>
      <c r="D2" s="38"/>
      <c r="E2" s="38"/>
      <c r="F2" s="38"/>
    </row>
    <row r="3" spans="1:7" ht="20.25" customHeight="1" x14ac:dyDescent="0.25">
      <c r="A3" s="38" t="s">
        <v>30</v>
      </c>
      <c r="B3" s="38"/>
      <c r="C3" s="38"/>
      <c r="D3" s="38"/>
      <c r="E3" s="38"/>
      <c r="F3" s="38"/>
    </row>
    <row r="4" spans="1:7" ht="20.25" customHeight="1" x14ac:dyDescent="0.25">
      <c r="A4" s="18"/>
      <c r="B4" s="18"/>
      <c r="C4" s="18"/>
      <c r="D4" s="18"/>
      <c r="E4" s="18"/>
      <c r="F4" s="18"/>
    </row>
    <row r="6" spans="1:7" ht="30" customHeight="1" x14ac:dyDescent="0.25">
      <c r="B6" s="21" t="s">
        <v>0</v>
      </c>
      <c r="C6" s="21" t="s">
        <v>1</v>
      </c>
      <c r="D6" s="21" t="s">
        <v>27</v>
      </c>
      <c r="E6" s="21" t="s">
        <v>28</v>
      </c>
      <c r="F6" s="21" t="s">
        <v>4</v>
      </c>
      <c r="G6" s="1"/>
    </row>
    <row r="7" spans="1:7" ht="17.25" customHeight="1" x14ac:dyDescent="0.25">
      <c r="B7" s="22">
        <v>1</v>
      </c>
      <c r="C7" s="22">
        <v>2</v>
      </c>
      <c r="D7" s="22">
        <v>3</v>
      </c>
      <c r="E7" s="22">
        <v>4</v>
      </c>
      <c r="F7" s="22">
        <v>5</v>
      </c>
    </row>
    <row r="8" spans="1:7" ht="15.75" x14ac:dyDescent="0.25">
      <c r="B8" s="9">
        <v>1</v>
      </c>
      <c r="C8" s="2" t="s">
        <v>6</v>
      </c>
      <c r="D8" s="9">
        <v>119</v>
      </c>
      <c r="E8" s="9">
        <v>88</v>
      </c>
      <c r="F8" s="9">
        <f>D8-E8</f>
        <v>31</v>
      </c>
    </row>
    <row r="9" spans="1:7" ht="15.75" x14ac:dyDescent="0.25">
      <c r="B9" s="9">
        <v>2</v>
      </c>
      <c r="C9" s="2" t="s">
        <v>7</v>
      </c>
      <c r="D9" s="9">
        <v>127</v>
      </c>
      <c r="E9" s="9">
        <v>127</v>
      </c>
      <c r="F9" s="9">
        <f t="shared" ref="F9:F13" si="0">D9-E9</f>
        <v>0</v>
      </c>
    </row>
    <row r="10" spans="1:7" ht="15.75" x14ac:dyDescent="0.25">
      <c r="B10" s="9">
        <v>3</v>
      </c>
      <c r="C10" s="2" t="s">
        <v>8</v>
      </c>
      <c r="D10" s="9">
        <v>239</v>
      </c>
      <c r="E10" s="9">
        <v>239</v>
      </c>
      <c r="F10" s="9">
        <f t="shared" si="0"/>
        <v>0</v>
      </c>
    </row>
    <row r="11" spans="1:7" ht="15.75" x14ac:dyDescent="0.25">
      <c r="B11" s="9">
        <v>4</v>
      </c>
      <c r="C11" s="2" t="s">
        <v>9</v>
      </c>
      <c r="D11" s="9">
        <v>43</v>
      </c>
      <c r="E11" s="9">
        <v>33</v>
      </c>
      <c r="F11" s="9">
        <f t="shared" si="0"/>
        <v>10</v>
      </c>
    </row>
    <row r="12" spans="1:7" ht="15.75" x14ac:dyDescent="0.25">
      <c r="B12" s="9">
        <v>5</v>
      </c>
      <c r="C12" s="2" t="s">
        <v>10</v>
      </c>
      <c r="D12" s="9">
        <v>57</v>
      </c>
      <c r="E12" s="9">
        <v>57</v>
      </c>
      <c r="F12" s="9">
        <f t="shared" si="0"/>
        <v>0</v>
      </c>
    </row>
    <row r="13" spans="1:7" ht="15.75" x14ac:dyDescent="0.25">
      <c r="B13" s="9">
        <v>6</v>
      </c>
      <c r="C13" s="2" t="s">
        <v>11</v>
      </c>
      <c r="D13" s="9">
        <v>157</v>
      </c>
      <c r="E13" s="9">
        <v>154</v>
      </c>
      <c r="F13" s="9">
        <f t="shared" si="0"/>
        <v>3</v>
      </c>
    </row>
    <row r="14" spans="1:7" ht="15.75" x14ac:dyDescent="0.25">
      <c r="B14" s="9">
        <v>7</v>
      </c>
      <c r="C14" s="2" t="s">
        <v>12</v>
      </c>
      <c r="D14" s="9">
        <v>72</v>
      </c>
      <c r="E14" s="9">
        <v>27</v>
      </c>
      <c r="F14" s="9">
        <f>D14-E14</f>
        <v>45</v>
      </c>
    </row>
    <row r="15" spans="1:7" ht="15.75" x14ac:dyDescent="0.25">
      <c r="B15" s="9">
        <v>8</v>
      </c>
      <c r="C15" s="2" t="s">
        <v>13</v>
      </c>
      <c r="D15" s="9">
        <v>191</v>
      </c>
      <c r="E15" s="9">
        <v>84</v>
      </c>
      <c r="F15" s="9">
        <f>D15-E15</f>
        <v>107</v>
      </c>
    </row>
    <row r="16" spans="1:7" ht="30" customHeight="1" x14ac:dyDescent="0.25">
      <c r="B16" s="39" t="s">
        <v>25</v>
      </c>
      <c r="C16" s="40"/>
      <c r="D16" s="19">
        <f>SUM(D8:D15)</f>
        <v>1005</v>
      </c>
      <c r="E16" s="19">
        <f t="shared" ref="E16:F16" si="1">SUM(E8:E15)</f>
        <v>809</v>
      </c>
      <c r="F16" s="19">
        <f t="shared" si="1"/>
        <v>196</v>
      </c>
    </row>
    <row r="17" spans="2:7" ht="28.5" customHeight="1" x14ac:dyDescent="0.25">
      <c r="B17" s="36"/>
      <c r="C17" s="36"/>
      <c r="D17" s="36"/>
      <c r="E17" s="36"/>
      <c r="F17" s="36"/>
    </row>
    <row r="18" spans="2:7" ht="28.5" customHeight="1" x14ac:dyDescent="0.25">
      <c r="B18" s="20" t="s">
        <v>0</v>
      </c>
      <c r="C18" s="20" t="s">
        <v>1</v>
      </c>
      <c r="D18" s="20" t="s">
        <v>26</v>
      </c>
      <c r="E18" s="20" t="s">
        <v>28</v>
      </c>
      <c r="F18" s="20" t="s">
        <v>4</v>
      </c>
    </row>
    <row r="19" spans="2:7" ht="18.75" customHeight="1" x14ac:dyDescent="0.25">
      <c r="B19" s="22">
        <v>1</v>
      </c>
      <c r="C19" s="22">
        <v>2</v>
      </c>
      <c r="D19" s="22">
        <v>3</v>
      </c>
      <c r="E19" s="22">
        <v>4</v>
      </c>
      <c r="F19" s="22">
        <v>5</v>
      </c>
    </row>
    <row r="20" spans="2:7" ht="15" customHeight="1" x14ac:dyDescent="0.25">
      <c r="B20" s="9">
        <v>1</v>
      </c>
      <c r="C20" s="2" t="s">
        <v>16</v>
      </c>
      <c r="D20" s="9">
        <v>50</v>
      </c>
      <c r="E20" s="9">
        <v>49</v>
      </c>
      <c r="F20" s="9">
        <v>1</v>
      </c>
    </row>
    <row r="21" spans="2:7" ht="15.75" x14ac:dyDescent="0.25">
      <c r="B21" s="9">
        <v>2</v>
      </c>
      <c r="C21" s="2" t="s">
        <v>17</v>
      </c>
      <c r="D21" s="9">
        <v>41</v>
      </c>
      <c r="E21" s="9">
        <v>16</v>
      </c>
      <c r="F21" s="9">
        <v>25</v>
      </c>
    </row>
    <row r="22" spans="2:7" ht="15.75" x14ac:dyDescent="0.25">
      <c r="B22" s="9">
        <v>3</v>
      </c>
      <c r="C22" s="2" t="s">
        <v>7</v>
      </c>
      <c r="D22" s="9">
        <v>12</v>
      </c>
      <c r="E22" s="9">
        <v>10</v>
      </c>
      <c r="F22" s="9">
        <v>2</v>
      </c>
    </row>
    <row r="23" spans="2:7" ht="15.75" x14ac:dyDescent="0.25">
      <c r="B23" s="9">
        <v>4</v>
      </c>
      <c r="C23" s="2" t="s">
        <v>8</v>
      </c>
      <c r="D23" s="9">
        <v>15</v>
      </c>
      <c r="E23" s="9">
        <v>15</v>
      </c>
      <c r="F23" s="9">
        <v>0</v>
      </c>
    </row>
    <row r="24" spans="2:7" ht="15.75" x14ac:dyDescent="0.25">
      <c r="B24" s="9">
        <v>5</v>
      </c>
      <c r="C24" s="2" t="s">
        <v>11</v>
      </c>
      <c r="D24" s="9">
        <v>8</v>
      </c>
      <c r="E24" s="9">
        <v>8</v>
      </c>
      <c r="F24" s="9">
        <v>0</v>
      </c>
    </row>
    <row r="25" spans="2:7" ht="15.75" x14ac:dyDescent="0.25">
      <c r="B25" s="9">
        <v>6</v>
      </c>
      <c r="C25" s="2" t="s">
        <v>12</v>
      </c>
      <c r="D25" s="9">
        <v>9</v>
      </c>
      <c r="E25" s="9">
        <v>2</v>
      </c>
      <c r="F25" s="9">
        <v>7</v>
      </c>
    </row>
    <row r="26" spans="2:7" ht="15.75" x14ac:dyDescent="0.25">
      <c r="B26" s="9">
        <v>7</v>
      </c>
      <c r="C26" s="2" t="s">
        <v>10</v>
      </c>
      <c r="D26" s="9">
        <v>7</v>
      </c>
      <c r="E26" s="9">
        <v>7</v>
      </c>
      <c r="F26" s="9">
        <v>0</v>
      </c>
    </row>
    <row r="27" spans="2:7" ht="15.75" x14ac:dyDescent="0.25">
      <c r="B27" s="9">
        <v>8</v>
      </c>
      <c r="C27" s="2" t="s">
        <v>6</v>
      </c>
      <c r="D27" s="9">
        <v>3</v>
      </c>
      <c r="E27" s="9">
        <v>2</v>
      </c>
      <c r="F27" s="9">
        <v>1</v>
      </c>
    </row>
    <row r="28" spans="2:7" ht="27" customHeight="1" x14ac:dyDescent="0.25">
      <c r="B28" s="37" t="s">
        <v>26</v>
      </c>
      <c r="C28" s="37"/>
      <c r="D28" s="19">
        <f>SUM(D20:D27)</f>
        <v>145</v>
      </c>
      <c r="E28" s="19">
        <f>SUM(E20:E27)</f>
        <v>109</v>
      </c>
      <c r="F28" s="19">
        <f>SUM(F20:F27)</f>
        <v>36</v>
      </c>
    </row>
    <row r="29" spans="2:7" ht="15.75" customHeight="1" x14ac:dyDescent="0.25">
      <c r="B29" s="37" t="s">
        <v>29</v>
      </c>
      <c r="C29" s="37"/>
      <c r="D29" s="37">
        <f>D28+D16</f>
        <v>1150</v>
      </c>
      <c r="E29" s="37">
        <f>E28+E16</f>
        <v>918</v>
      </c>
      <c r="F29" s="37">
        <f>F28+F16</f>
        <v>232</v>
      </c>
    </row>
    <row r="30" spans="2:7" ht="16.5" customHeight="1" x14ac:dyDescent="0.25">
      <c r="B30" s="37"/>
      <c r="C30" s="37"/>
      <c r="D30" s="37"/>
      <c r="E30" s="37"/>
      <c r="F30" s="37"/>
    </row>
    <row r="32" spans="2:7" x14ac:dyDescent="0.25">
      <c r="C32" s="15"/>
      <c r="D32" s="33" t="s">
        <v>20</v>
      </c>
      <c r="E32" s="33"/>
      <c r="F32" s="33"/>
      <c r="G32" s="33"/>
    </row>
    <row r="33" spans="3:7" x14ac:dyDescent="0.25">
      <c r="C33" s="15"/>
      <c r="D33" s="33" t="s">
        <v>21</v>
      </c>
      <c r="E33" s="33"/>
      <c r="F33" s="33"/>
      <c r="G33" s="33"/>
    </row>
    <row r="34" spans="3:7" x14ac:dyDescent="0.25">
      <c r="C34" s="15"/>
      <c r="D34" s="33" t="s">
        <v>22</v>
      </c>
      <c r="E34" s="33"/>
      <c r="F34" s="33"/>
      <c r="G34" s="33"/>
    </row>
    <row r="35" spans="3:7" x14ac:dyDescent="0.25">
      <c r="C35" s="15"/>
      <c r="D35" s="33" t="s">
        <v>23</v>
      </c>
      <c r="E35" s="33"/>
      <c r="F35" s="33"/>
      <c r="G35" s="33"/>
    </row>
    <row r="39" spans="3:7" x14ac:dyDescent="0.25">
      <c r="C39" s="16"/>
      <c r="D39" s="34" t="s">
        <v>32</v>
      </c>
      <c r="E39" s="34"/>
      <c r="F39" s="34"/>
      <c r="G39" s="34"/>
    </row>
    <row r="40" spans="3:7" x14ac:dyDescent="0.25">
      <c r="C40" s="17"/>
      <c r="D40" s="35" t="s">
        <v>33</v>
      </c>
      <c r="E40" s="35"/>
      <c r="F40" s="35"/>
      <c r="G40" s="35"/>
    </row>
  </sheetData>
  <mergeCells count="16">
    <mergeCell ref="A1:F1"/>
    <mergeCell ref="A2:F2"/>
    <mergeCell ref="A3:F3"/>
    <mergeCell ref="D32:G32"/>
    <mergeCell ref="B16:C16"/>
    <mergeCell ref="D34:G34"/>
    <mergeCell ref="D35:G35"/>
    <mergeCell ref="D39:G39"/>
    <mergeCell ref="D40:G40"/>
    <mergeCell ref="B17:F17"/>
    <mergeCell ref="D33:G33"/>
    <mergeCell ref="B28:C28"/>
    <mergeCell ref="B29:C30"/>
    <mergeCell ref="D29:D30"/>
    <mergeCell ref="E29:E30"/>
    <mergeCell ref="F29:F30"/>
  </mergeCells>
  <printOptions horizontalCentered="1"/>
  <pageMargins left="0.43307086614173229" right="0.35433070866141736" top="0.74803149606299213" bottom="0.74803149606299213" header="0.31496062992125984" footer="0.31496062992125984"/>
  <pageSetup paperSize="9" scale="90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F8"/>
  <sheetViews>
    <sheetView workbookViewId="0">
      <selection activeCell="G7" sqref="G7"/>
    </sheetView>
  </sheetViews>
  <sheetFormatPr defaultRowHeight="15" x14ac:dyDescent="0.25"/>
  <cols>
    <col min="4" max="4" width="9.140625" style="14"/>
    <col min="5" max="5" width="9.5703125" style="14" bestFit="1" customWidth="1"/>
    <col min="6" max="6" width="9.140625" style="14"/>
  </cols>
  <sheetData>
    <row r="3" spans="5:6" x14ac:dyDescent="0.25">
      <c r="E3" s="14">
        <v>919</v>
      </c>
    </row>
    <row r="4" spans="5:6" x14ac:dyDescent="0.25">
      <c r="E4" s="14">
        <v>1140</v>
      </c>
      <c r="F4" s="14">
        <f>E3/E4*100</f>
        <v>80.614035087719287</v>
      </c>
    </row>
    <row r="7" spans="5:6" x14ac:dyDescent="0.25">
      <c r="E7" s="14">
        <v>919</v>
      </c>
    </row>
    <row r="8" spans="5:6" x14ac:dyDescent="0.25">
      <c r="E8" s="14">
        <v>1140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2019</vt:lpstr>
      <vt:lpstr>2020</vt:lpstr>
      <vt:lpstr>Sheet2</vt:lpstr>
      <vt:lpstr>Sheet3</vt:lpstr>
      <vt:lpstr>'2020'!Print_Area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User</cp:lastModifiedBy>
  <cp:lastPrinted>2021-06-16T00:42:57Z</cp:lastPrinted>
  <dcterms:created xsi:type="dcterms:W3CDTF">2020-02-21T02:56:37Z</dcterms:created>
  <dcterms:modified xsi:type="dcterms:W3CDTF">2021-06-22T12:55:09Z</dcterms:modified>
</cp:coreProperties>
</file>