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18" i="1"/>
  <c r="E18"/>
  <c r="D17"/>
  <c r="H17" s="1"/>
  <c r="C17"/>
  <c r="B17"/>
  <c r="A17"/>
  <c r="D16"/>
  <c r="H16" s="1"/>
  <c r="C16"/>
  <c r="B16"/>
  <c r="A16"/>
  <c r="D15"/>
  <c r="F15" s="1"/>
  <c r="C15"/>
  <c r="B15"/>
  <c r="A15"/>
  <c r="D14"/>
  <c r="F14" s="1"/>
  <c r="C14"/>
  <c r="B14"/>
  <c r="A14"/>
  <c r="D13"/>
  <c r="F13" s="1"/>
  <c r="C13"/>
  <c r="B13"/>
  <c r="A13"/>
  <c r="D12"/>
  <c r="H12" s="1"/>
  <c r="C12"/>
  <c r="B12"/>
  <c r="A12"/>
  <c r="D11"/>
  <c r="H11" s="1"/>
  <c r="C11"/>
  <c r="B11"/>
  <c r="A11"/>
  <c r="D10"/>
  <c r="H10" s="1"/>
  <c r="C10"/>
  <c r="B10"/>
  <c r="A10"/>
  <c r="D9"/>
  <c r="H9" s="1"/>
  <c r="C9"/>
  <c r="B9"/>
  <c r="A9"/>
  <c r="D8"/>
  <c r="H8" s="1"/>
  <c r="C8"/>
  <c r="B8"/>
  <c r="A8"/>
  <c r="E3"/>
  <c r="D3"/>
  <c r="E2"/>
  <c r="D2"/>
  <c r="H13" l="1"/>
  <c r="H14"/>
  <c r="H15"/>
  <c r="F8"/>
  <c r="F9"/>
  <c r="F10"/>
  <c r="F11"/>
  <c r="F12"/>
  <c r="F16"/>
  <c r="F17"/>
  <c r="D18"/>
  <c r="F18" s="1"/>
  <c r="H18" l="1"/>
</calcChain>
</file>

<file path=xl/sharedStrings.xml><?xml version="1.0" encoding="utf-8"?>
<sst xmlns="http://schemas.openxmlformats.org/spreadsheetml/2006/main" count="15" uniqueCount="13">
  <si>
    <t>NO</t>
  </si>
  <si>
    <t>KABUPATEN</t>
  </si>
  <si>
    <t>PUSKESMAS</t>
  </si>
  <si>
    <t>JUMLAH       IBU HAMIL</t>
  </si>
  <si>
    <t>FE1 (30 TABLET)</t>
  </si>
  <si>
    <t>FE3 (90 TABLET)</t>
  </si>
  <si>
    <t xml:space="preserve">JUMLAH </t>
  </si>
  <si>
    <t>%</t>
  </si>
  <si>
    <t>JUMLAH (KAB/KOTA)</t>
  </si>
  <si>
    <t>PROVINSI NUSA TENGGARA BARAT</t>
  </si>
  <si>
    <t>TAHUN 2017</t>
  </si>
  <si>
    <t>Sumber: Dinas Kesehatan Provinsi NTB</t>
  </si>
  <si>
    <t>JUMLAH IBU HAMIL YANG MENDAPATKAN  TABLET FE1 DAN FE3 MENURUT KABUPATEN/KOTA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</si>
</sst>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2"/>
      <color rgb="FF000000"/>
      <name val="Arial"/>
      <family val="2"/>
    </font>
    <font>
      <i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6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164" fontId="4" fillId="0" borderId="0" xfId="1" applyNumberFormat="1" applyFont="1" applyFill="1" applyAlignment="1"/>
    <xf numFmtId="2" fontId="2" fillId="0" borderId="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2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Lombok Barat</v>
          </cell>
          <cell r="C12">
            <v>17</v>
          </cell>
        </row>
        <row r="13">
          <cell r="A13">
            <v>2</v>
          </cell>
          <cell r="B13" t="str">
            <v xml:space="preserve"> Lombok Tengah</v>
          </cell>
          <cell r="C13">
            <v>28</v>
          </cell>
        </row>
        <row r="14">
          <cell r="A14">
            <v>3</v>
          </cell>
          <cell r="B14" t="str">
            <v xml:space="preserve"> Lombok Timur</v>
          </cell>
          <cell r="C14">
            <v>31</v>
          </cell>
        </row>
        <row r="15">
          <cell r="A15">
            <v>4</v>
          </cell>
          <cell r="B15" t="str">
            <v xml:space="preserve"> Sumbawa</v>
          </cell>
          <cell r="C15">
            <v>25</v>
          </cell>
        </row>
        <row r="16">
          <cell r="A16">
            <v>5</v>
          </cell>
          <cell r="B16" t="str">
            <v xml:space="preserve"> Dompu</v>
          </cell>
          <cell r="C16">
            <v>9</v>
          </cell>
        </row>
        <row r="17">
          <cell r="A17">
            <v>6</v>
          </cell>
          <cell r="B17" t="str">
            <v xml:space="preserve"> Bima</v>
          </cell>
          <cell r="C17">
            <v>21</v>
          </cell>
        </row>
        <row r="18">
          <cell r="A18">
            <v>7</v>
          </cell>
          <cell r="B18" t="str">
            <v xml:space="preserve"> Sumbawa Barat</v>
          </cell>
          <cell r="C18">
            <v>9</v>
          </cell>
        </row>
        <row r="19">
          <cell r="A19">
            <v>8</v>
          </cell>
          <cell r="B19" t="str">
            <v xml:space="preserve"> Lombok Utara</v>
          </cell>
          <cell r="C19">
            <v>8</v>
          </cell>
        </row>
        <row r="20">
          <cell r="A20">
            <v>9</v>
          </cell>
          <cell r="B20" t="str">
            <v xml:space="preserve"> Kota Mataram</v>
          </cell>
          <cell r="C20">
            <v>11</v>
          </cell>
        </row>
        <row r="21">
          <cell r="A21">
            <v>10</v>
          </cell>
          <cell r="B21" t="str">
            <v xml:space="preserve"> Kota Bima</v>
          </cell>
          <cell r="C21">
            <v>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2">
          <cell r="D12">
            <v>15246</v>
          </cell>
        </row>
        <row r="13">
          <cell r="D13">
            <v>21297</v>
          </cell>
        </row>
        <row r="14">
          <cell r="D14">
            <v>28139</v>
          </cell>
        </row>
        <row r="15">
          <cell r="D15">
            <v>10470</v>
          </cell>
        </row>
        <row r="16">
          <cell r="D16">
            <v>6139</v>
          </cell>
        </row>
        <row r="17">
          <cell r="D17">
            <v>11364</v>
          </cell>
        </row>
        <row r="18">
          <cell r="D18">
            <v>3757</v>
          </cell>
        </row>
        <row r="19">
          <cell r="D19">
            <v>5040</v>
          </cell>
        </row>
        <row r="20">
          <cell r="D20">
            <v>9741</v>
          </cell>
        </row>
        <row r="21">
          <cell r="D21">
            <v>3661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H8" sqref="H8"/>
    </sheetView>
  </sheetViews>
  <sheetFormatPr defaultRowHeight="15"/>
  <cols>
    <col min="1" max="1" width="9.140625" style="2"/>
    <col min="2" max="2" width="19.85546875" style="2" customWidth="1"/>
    <col min="3" max="3" width="19.140625" style="2" customWidth="1"/>
    <col min="4" max="8" width="18.7109375" style="2" customWidth="1"/>
    <col min="9" max="16384" width="9.140625" style="2"/>
  </cols>
  <sheetData>
    <row r="1" spans="1:18" ht="18">
      <c r="A1" s="32" t="s">
        <v>12</v>
      </c>
      <c r="B1" s="32"/>
      <c r="C1" s="32"/>
      <c r="D1" s="32"/>
      <c r="E1" s="32"/>
      <c r="F1" s="32"/>
      <c r="G1" s="32"/>
      <c r="H1" s="3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>
      <c r="A2" s="32" t="s">
        <v>9</v>
      </c>
      <c r="B2" s="32"/>
      <c r="C2" s="32"/>
      <c r="D2" s="32" t="str">
        <f>'[1]1BPS'!E5</f>
        <v>PROVINSI</v>
      </c>
      <c r="E2" s="32" t="str">
        <f>'[1]1BPS'!F5</f>
        <v>NUSA TENGGARA BARAT</v>
      </c>
      <c r="F2" s="32"/>
      <c r="G2" s="32"/>
      <c r="H2" s="32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">
      <c r="A3" s="32" t="s">
        <v>10</v>
      </c>
      <c r="B3" s="32"/>
      <c r="C3" s="32"/>
      <c r="D3" s="32" t="str">
        <f>'[1]1BPS'!E6</f>
        <v xml:space="preserve">TAHUN </v>
      </c>
      <c r="E3" s="32">
        <f>'[1]1BPS'!F6</f>
        <v>2017</v>
      </c>
      <c r="F3" s="32"/>
      <c r="G3" s="32"/>
      <c r="H3" s="32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thickBot="1">
      <c r="A4" s="3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30" customHeight="1">
      <c r="A5" s="35" t="s">
        <v>0</v>
      </c>
      <c r="B5" s="35" t="s">
        <v>1</v>
      </c>
      <c r="C5" s="35" t="s">
        <v>2</v>
      </c>
      <c r="D5" s="35" t="s">
        <v>3</v>
      </c>
      <c r="E5" s="33" t="s">
        <v>4</v>
      </c>
      <c r="F5" s="34"/>
      <c r="G5" s="33" t="s">
        <v>5</v>
      </c>
      <c r="H5" s="34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36"/>
      <c r="B6" s="36"/>
      <c r="C6" s="36"/>
      <c r="D6" s="36"/>
      <c r="E6" s="4" t="s">
        <v>6</v>
      </c>
      <c r="F6" s="4" t="s">
        <v>7</v>
      </c>
      <c r="G6" s="4" t="s">
        <v>6</v>
      </c>
      <c r="H6" s="4" t="s">
        <v>7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6">
        <f>'[1]4KIA'!A12</f>
        <v>1</v>
      </c>
      <c r="B8" s="7" t="str">
        <f>'[1]4KIA'!B12</f>
        <v xml:space="preserve"> Lombok Barat</v>
      </c>
      <c r="C8" s="7">
        <f>'[1]4KIA'!C12</f>
        <v>17</v>
      </c>
      <c r="D8" s="8">
        <f>'[1]29KIA'!D12</f>
        <v>15246</v>
      </c>
      <c r="E8" s="8">
        <v>15447</v>
      </c>
      <c r="F8" s="9">
        <f t="shared" ref="F8:F18" si="0">E8/D8*100</f>
        <v>101.31837859110587</v>
      </c>
      <c r="G8" s="8">
        <v>14264</v>
      </c>
      <c r="H8" s="9">
        <f t="shared" ref="H8:H18" si="1">G8/D8*100</f>
        <v>93.558966286239013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0">
        <f>'[1]4KIA'!A13</f>
        <v>2</v>
      </c>
      <c r="B9" s="11" t="str">
        <f>'[1]4KIA'!B13</f>
        <v xml:space="preserve"> Lombok Tengah</v>
      </c>
      <c r="C9" s="11">
        <f>'[1]4KIA'!C13</f>
        <v>28</v>
      </c>
      <c r="D9" s="12">
        <f>'[1]29KIA'!D13</f>
        <v>21297</v>
      </c>
      <c r="E9" s="13">
        <v>22540</v>
      </c>
      <c r="F9" s="14">
        <f t="shared" si="0"/>
        <v>105.83650279382073</v>
      </c>
      <c r="G9" s="13">
        <v>20501</v>
      </c>
      <c r="H9" s="14">
        <f t="shared" si="1"/>
        <v>96.262384373385927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0">
        <f>'[1]4KIA'!A14</f>
        <v>3</v>
      </c>
      <c r="B10" s="11" t="str">
        <f>'[1]4KIA'!B14</f>
        <v xml:space="preserve"> Lombok Timur</v>
      </c>
      <c r="C10" s="11">
        <f>'[1]4KIA'!C14</f>
        <v>31</v>
      </c>
      <c r="D10" s="12">
        <f>'[1]29KIA'!D14</f>
        <v>28139</v>
      </c>
      <c r="E10" s="12">
        <v>29238</v>
      </c>
      <c r="F10" s="14">
        <f t="shared" si="0"/>
        <v>103.90561142897758</v>
      </c>
      <c r="G10" s="12">
        <v>27485</v>
      </c>
      <c r="H10" s="14">
        <f t="shared" si="1"/>
        <v>97.675823590035179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0">
        <f>'[1]4KIA'!A15</f>
        <v>4</v>
      </c>
      <c r="B11" s="11" t="str">
        <f>'[1]4KIA'!B15</f>
        <v xml:space="preserve"> Sumbawa</v>
      </c>
      <c r="C11" s="11">
        <f>'[1]4KIA'!C15</f>
        <v>25</v>
      </c>
      <c r="D11" s="12">
        <f>'[1]29KIA'!D15</f>
        <v>10470</v>
      </c>
      <c r="E11" s="12">
        <v>10213</v>
      </c>
      <c r="F11" s="14">
        <f t="shared" si="0"/>
        <v>97.54536771728749</v>
      </c>
      <c r="G11" s="12">
        <v>8778</v>
      </c>
      <c r="H11" s="14">
        <f t="shared" si="1"/>
        <v>83.839541547277946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0">
        <f>'[1]4KIA'!A16</f>
        <v>5</v>
      </c>
      <c r="B12" s="11" t="str">
        <f>'[1]4KIA'!B16</f>
        <v xml:space="preserve"> Dompu</v>
      </c>
      <c r="C12" s="11">
        <f>'[1]4KIA'!C16</f>
        <v>9</v>
      </c>
      <c r="D12" s="12">
        <f>'[1]29KIA'!D16</f>
        <v>6139</v>
      </c>
      <c r="E12" s="12">
        <v>6674</v>
      </c>
      <c r="F12" s="14">
        <f t="shared" si="0"/>
        <v>108.71477439322365</v>
      </c>
      <c r="G12" s="12">
        <v>5808</v>
      </c>
      <c r="H12" s="14">
        <f t="shared" si="1"/>
        <v>94.608242384753211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0">
        <f>'[1]4KIA'!A17</f>
        <v>6</v>
      </c>
      <c r="B13" s="11" t="str">
        <f>'[1]4KIA'!B17</f>
        <v xml:space="preserve"> Bima</v>
      </c>
      <c r="C13" s="11">
        <f>'[1]4KIA'!C17</f>
        <v>21</v>
      </c>
      <c r="D13" s="12">
        <f>'[1]29KIA'!D17</f>
        <v>11364</v>
      </c>
      <c r="E13" s="13">
        <v>11468</v>
      </c>
      <c r="F13" s="14">
        <f t="shared" si="0"/>
        <v>100.91517071453713</v>
      </c>
      <c r="G13" s="13">
        <v>10785</v>
      </c>
      <c r="H13" s="14">
        <f t="shared" si="1"/>
        <v>94.904963041182683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0">
        <f>'[1]4KIA'!A18</f>
        <v>7</v>
      </c>
      <c r="B14" s="11" t="str">
        <f>'[1]4KIA'!B18</f>
        <v xml:space="preserve"> Sumbawa Barat</v>
      </c>
      <c r="C14" s="11">
        <f>'[1]4KIA'!C18</f>
        <v>9</v>
      </c>
      <c r="D14" s="12">
        <f>'[1]29KIA'!D18</f>
        <v>3757</v>
      </c>
      <c r="E14" s="12">
        <v>3757</v>
      </c>
      <c r="F14" s="14">
        <f t="shared" si="0"/>
        <v>100</v>
      </c>
      <c r="G14" s="12">
        <v>3119</v>
      </c>
      <c r="H14" s="14">
        <f t="shared" si="1"/>
        <v>83.018365717327654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0">
        <f>'[1]4KIA'!A19</f>
        <v>8</v>
      </c>
      <c r="B15" s="11" t="str">
        <f>'[1]4KIA'!B19</f>
        <v xml:space="preserve"> Lombok Utara</v>
      </c>
      <c r="C15" s="11">
        <f>'[1]4KIA'!C19</f>
        <v>8</v>
      </c>
      <c r="D15" s="12">
        <f>'[1]29KIA'!D19</f>
        <v>5040</v>
      </c>
      <c r="E15" s="13">
        <v>5536</v>
      </c>
      <c r="F15" s="14">
        <f t="shared" si="0"/>
        <v>109.84126984126985</v>
      </c>
      <c r="G15" s="13">
        <v>4724</v>
      </c>
      <c r="H15" s="14">
        <f t="shared" si="1"/>
        <v>93.730158730158735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75">
      <c r="A16" s="15">
        <f>'[1]4KIA'!A20</f>
        <v>9</v>
      </c>
      <c r="B16" s="16" t="str">
        <f>'[1]4KIA'!B20</f>
        <v xml:space="preserve"> Kota Mataram</v>
      </c>
      <c r="C16" s="16">
        <f>'[1]4KIA'!C20</f>
        <v>11</v>
      </c>
      <c r="D16" s="17">
        <f>'[1]29KIA'!D20</f>
        <v>9741</v>
      </c>
      <c r="E16" s="18">
        <v>9863</v>
      </c>
      <c r="F16" s="19">
        <f t="shared" si="0"/>
        <v>101.25243814803409</v>
      </c>
      <c r="G16" s="18">
        <v>8913</v>
      </c>
      <c r="H16" s="19">
        <f t="shared" si="1"/>
        <v>91.499846011703113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>
      <c r="A17" s="21">
        <f>'[1]4KIA'!A21</f>
        <v>10</v>
      </c>
      <c r="B17" s="22" t="str">
        <f>'[1]4KIA'!B21</f>
        <v xml:space="preserve"> Kota Bima</v>
      </c>
      <c r="C17" s="22">
        <f>'[1]4KIA'!C21</f>
        <v>6</v>
      </c>
      <c r="D17" s="23">
        <f>'[1]29KIA'!D21</f>
        <v>3661</v>
      </c>
      <c r="E17" s="23">
        <v>3834</v>
      </c>
      <c r="F17" s="24">
        <f t="shared" si="0"/>
        <v>104.72548484020759</v>
      </c>
      <c r="G17" s="23">
        <v>3479</v>
      </c>
      <c r="H17" s="24">
        <f t="shared" si="1"/>
        <v>95.028680688336522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thickBot="1">
      <c r="A18" s="25" t="s">
        <v>8</v>
      </c>
      <c r="B18" s="26"/>
      <c r="C18" s="27"/>
      <c r="D18" s="28">
        <f t="shared" ref="D18:E18" si="2">SUM(D8:D17)</f>
        <v>114854</v>
      </c>
      <c r="E18" s="28">
        <f t="shared" si="2"/>
        <v>118570</v>
      </c>
      <c r="F18" s="29">
        <f t="shared" si="0"/>
        <v>103.23541191425636</v>
      </c>
      <c r="G18" s="28">
        <f>SUM(G8:G17)</f>
        <v>107856</v>
      </c>
      <c r="H18" s="29">
        <f t="shared" si="1"/>
        <v>93.907047207759419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31" t="s">
        <v>11</v>
      </c>
      <c r="B19" s="1"/>
      <c r="C19" s="1"/>
      <c r="D19" s="30"/>
      <c r="E19" s="30"/>
      <c r="F19" s="1"/>
      <c r="G19" s="3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</sheetData>
  <mergeCells count="9">
    <mergeCell ref="A1:H1"/>
    <mergeCell ref="A2:H2"/>
    <mergeCell ref="A3:H3"/>
    <mergeCell ref="G5:H5"/>
    <mergeCell ref="E5:F5"/>
    <mergeCell ref="D5:D6"/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2019-03-04T15:11:20Z</dcterms:created>
  <dcterms:modified xsi:type="dcterms:W3CDTF">2019-03-04T15:14:27Z</dcterms:modified>
</cp:coreProperties>
</file>