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Semester I - 2022\PENYAKIT MENULAR\"/>
    </mc:Choice>
  </mc:AlternateContent>
  <xr:revisionPtr revIDLastSave="0" documentId="13_ncr:1_{CA39095D-09CE-4467-A631-6C62923C1C6D}" xr6:coauthVersionLast="47" xr6:coauthVersionMax="47" xr10:uidLastSave="{00000000-0000-0000-0000-000000000000}"/>
  <bookViews>
    <workbookView xWindow="-150" yWindow="105" windowWidth="10965" windowHeight="10590" xr2:uid="{71D956AA-F832-42D5-9D0E-D68F081BF18B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G22" i="1"/>
  <c r="E22" i="1"/>
  <c r="D22" i="1"/>
  <c r="K20" i="1"/>
  <c r="J20" i="1"/>
  <c r="I20" i="1"/>
  <c r="F20" i="1"/>
  <c r="L20" i="1" s="1"/>
  <c r="C20" i="1"/>
  <c r="B20" i="1"/>
  <c r="A20" i="1"/>
  <c r="K19" i="1"/>
  <c r="J19" i="1"/>
  <c r="I19" i="1"/>
  <c r="F19" i="1"/>
  <c r="C19" i="1"/>
  <c r="B19" i="1"/>
  <c r="A19" i="1"/>
  <c r="K18" i="1"/>
  <c r="J18" i="1"/>
  <c r="I18" i="1"/>
  <c r="F18" i="1"/>
  <c r="L18" i="1" s="1"/>
  <c r="C18" i="1"/>
  <c r="B18" i="1"/>
  <c r="A18" i="1"/>
  <c r="K17" i="1"/>
  <c r="J17" i="1"/>
  <c r="I17" i="1"/>
  <c r="F17" i="1"/>
  <c r="C17" i="1"/>
  <c r="B17" i="1"/>
  <c r="A17" i="1"/>
  <c r="K16" i="1"/>
  <c r="J16" i="1"/>
  <c r="I16" i="1"/>
  <c r="F16" i="1"/>
  <c r="L16" i="1" s="1"/>
  <c r="C16" i="1"/>
  <c r="B16" i="1"/>
  <c r="A16" i="1"/>
  <c r="K15" i="1"/>
  <c r="J15" i="1"/>
  <c r="I15" i="1"/>
  <c r="F15" i="1"/>
  <c r="C15" i="1"/>
  <c r="B15" i="1"/>
  <c r="A15" i="1"/>
  <c r="K14" i="1"/>
  <c r="J14" i="1"/>
  <c r="I14" i="1"/>
  <c r="F14" i="1"/>
  <c r="L14" i="1" s="1"/>
  <c r="C14" i="1"/>
  <c r="B14" i="1"/>
  <c r="A14" i="1"/>
  <c r="K13" i="1"/>
  <c r="J13" i="1"/>
  <c r="I13" i="1"/>
  <c r="F13" i="1"/>
  <c r="C13" i="1"/>
  <c r="B13" i="1"/>
  <c r="A13" i="1"/>
  <c r="K12" i="1"/>
  <c r="J12" i="1"/>
  <c r="I12" i="1"/>
  <c r="F12" i="1"/>
  <c r="L12" i="1" s="1"/>
  <c r="C12" i="1"/>
  <c r="B12" i="1"/>
  <c r="A12" i="1"/>
  <c r="K11" i="1"/>
  <c r="J11" i="1"/>
  <c r="I11" i="1"/>
  <c r="I22" i="1" s="1"/>
  <c r="F11" i="1"/>
  <c r="F22" i="1" s="1"/>
  <c r="C11" i="1"/>
  <c r="C22" i="1" s="1"/>
  <c r="B11" i="1"/>
  <c r="A11" i="1"/>
  <c r="E5" i="1"/>
  <c r="F4" i="1"/>
  <c r="E4" i="1"/>
  <c r="L13" i="1" l="1"/>
  <c r="L15" i="1"/>
  <c r="L17" i="1"/>
  <c r="L19" i="1"/>
  <c r="K22" i="1"/>
  <c r="L22" i="1"/>
  <c r="L11" i="1"/>
  <c r="J22" i="1"/>
</calcChain>
</file>

<file path=xl/sharedStrings.xml><?xml version="1.0" encoding="utf-8"?>
<sst xmlns="http://schemas.openxmlformats.org/spreadsheetml/2006/main" count="24" uniqueCount="18">
  <si>
    <t xml:space="preserve"> </t>
  </si>
  <si>
    <t>KASUS DEMAM BERDARAH DENGUE (DBD) MENURUT JENIS KELAMIN, KECAMATAN, DAN PUSKESMAS</t>
  </si>
  <si>
    <t>NO</t>
  </si>
  <si>
    <t>KABUPATEN</t>
  </si>
  <si>
    <t>PUSKESMAS</t>
  </si>
  <si>
    <t>DEMAM BERDARAH DENGUE (DBD)</t>
  </si>
  <si>
    <t>JUMLAH KASUS</t>
  </si>
  <si>
    <t>MENINGGAL</t>
  </si>
  <si>
    <r>
      <rPr>
        <i/>
        <sz val="12"/>
        <rFont val="Arial"/>
        <family val="2"/>
      </rPr>
      <t>CFR</t>
    </r>
    <r>
      <rPr>
        <sz val="12"/>
        <rFont val="Arial"/>
        <family val="2"/>
      </rPr>
      <t xml:space="preserve"> (%)</t>
    </r>
  </si>
  <si>
    <t>L</t>
  </si>
  <si>
    <t>P</t>
  </si>
  <si>
    <t>L+P</t>
  </si>
  <si>
    <t>JUMLAH (KAB/KOTA)</t>
  </si>
  <si>
    <t>ANGKA KESAKITAN DBD PER 100.000 PENDUDUK</t>
  </si>
  <si>
    <t>Keterangan: Jumlah kasus adalah seluruh kasus yang ada di wilayah kerja puskesmas tersebut termasuk kasus yang ditemukan di RS</t>
  </si>
  <si>
    <t>TABEL  65</t>
  </si>
  <si>
    <t>SEMESTER I - 2022</t>
  </si>
  <si>
    <t>Sumber: Seksi Pencegahan Pengendalian Penyakit Menular dan Zoonosis, Dinas Kesehatan Provinsi NTB, 2022 (Update 15 Agustus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</si>
</sst>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_);_(* \(#,##0\);_(* &quot;-&quot;_);_(@_)"/>
    <numFmt numFmtId="165" formatCode="#,##0.0_);\(#,##0.0\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7" fontId="1" fillId="0" borderId="2" xfId="2" applyNumberFormat="1" applyFont="1" applyFill="1" applyBorder="1" applyAlignment="1">
      <alignment vertical="center"/>
    </xf>
    <xf numFmtId="165" fontId="1" fillId="0" borderId="2" xfId="2" applyNumberFormat="1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7" fontId="6" fillId="0" borderId="11" xfId="2" applyNumberFormat="1" applyFont="1" applyFill="1" applyBorder="1" applyAlignment="1">
      <alignment vertical="center"/>
    </xf>
    <xf numFmtId="37" fontId="6" fillId="0" borderId="7" xfId="2" applyNumberFormat="1" applyFont="1" applyFill="1" applyBorder="1" applyAlignment="1">
      <alignment vertical="center"/>
    </xf>
    <xf numFmtId="165" fontId="6" fillId="0" borderId="7" xfId="2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3" xfId="0" quotePrefix="1" applyFont="1" applyBorder="1" applyAlignment="1">
      <alignment horizontal="left" vertical="center"/>
    </xf>
    <xf numFmtId="0" fontId="6" fillId="0" borderId="14" xfId="0" quotePrefix="1" applyFont="1" applyBorder="1" applyAlignment="1">
      <alignment horizontal="left" vertical="center"/>
    </xf>
    <xf numFmtId="165" fontId="6" fillId="0" borderId="15" xfId="2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37" fontId="6" fillId="2" borderId="13" xfId="2" applyNumberFormat="1" applyFont="1" applyFill="1" applyBorder="1" applyAlignment="1">
      <alignment vertical="center"/>
    </xf>
    <xf numFmtId="0" fontId="9" fillId="0" borderId="0" xfId="0" quotePrefix="1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3">
    <cellStyle name="Comma [0] 2 2" xfId="2" xr:uid="{FA0E71FC-4553-4F19-A7B1-3FADCA5C97DD}"/>
    <cellStyle name="Comma [0] 2 2 2" xfId="1" xr:uid="{B07F06F3-88CA-4BE8-A7F1-FA5C003D188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DRAFT%20TABEL%20PROFIL%20KESEHATAN%20%202021_PROVINSI%20NTB%20-%201907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9_YANKES PRIMER"/>
      <sheetName val="87_SUBBAG PROGRAM"/>
      <sheetName val="88_10 besar penyakit"/>
    </sheetNames>
    <sheetDataSet>
      <sheetData sheetId="0"/>
      <sheetData sheetId="1"/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0999B-D192-4824-B489-2E59FE43F2BC}">
  <dimension ref="A1:O26"/>
  <sheetViews>
    <sheetView tabSelected="1" topLeftCell="A7" zoomScale="80" zoomScaleNormal="80" workbookViewId="0">
      <selection activeCell="H29" sqref="H29"/>
    </sheetView>
  </sheetViews>
  <sheetFormatPr defaultColWidth="9.140625" defaultRowHeight="15" x14ac:dyDescent="0.25"/>
  <cols>
    <col min="1" max="1" width="5.7109375" style="2" customWidth="1"/>
    <col min="2" max="2" width="25.42578125" style="2" customWidth="1"/>
    <col min="3" max="3" width="23.7109375" style="2" customWidth="1"/>
    <col min="4" max="12" width="10.7109375" style="2" customWidth="1"/>
    <col min="13" max="15" width="8.7109375" style="2" customWidth="1"/>
    <col min="16" max="256" width="9.140625" style="2"/>
    <col min="257" max="257" width="5.7109375" style="2" customWidth="1"/>
    <col min="258" max="259" width="23.7109375" style="2" customWidth="1"/>
    <col min="260" max="268" width="10.7109375" style="2" customWidth="1"/>
    <col min="269" max="271" width="8.7109375" style="2" customWidth="1"/>
    <col min="272" max="512" width="9.140625" style="2"/>
    <col min="513" max="513" width="5.7109375" style="2" customWidth="1"/>
    <col min="514" max="515" width="23.7109375" style="2" customWidth="1"/>
    <col min="516" max="524" width="10.7109375" style="2" customWidth="1"/>
    <col min="525" max="527" width="8.7109375" style="2" customWidth="1"/>
    <col min="528" max="768" width="9.140625" style="2"/>
    <col min="769" max="769" width="5.7109375" style="2" customWidth="1"/>
    <col min="770" max="771" width="23.7109375" style="2" customWidth="1"/>
    <col min="772" max="780" width="10.7109375" style="2" customWidth="1"/>
    <col min="781" max="783" width="8.7109375" style="2" customWidth="1"/>
    <col min="784" max="1024" width="9.140625" style="2"/>
    <col min="1025" max="1025" width="5.7109375" style="2" customWidth="1"/>
    <col min="1026" max="1027" width="23.7109375" style="2" customWidth="1"/>
    <col min="1028" max="1036" width="10.7109375" style="2" customWidth="1"/>
    <col min="1037" max="1039" width="8.7109375" style="2" customWidth="1"/>
    <col min="1040" max="1280" width="9.140625" style="2"/>
    <col min="1281" max="1281" width="5.7109375" style="2" customWidth="1"/>
    <col min="1282" max="1283" width="23.7109375" style="2" customWidth="1"/>
    <col min="1284" max="1292" width="10.7109375" style="2" customWidth="1"/>
    <col min="1293" max="1295" width="8.7109375" style="2" customWidth="1"/>
    <col min="1296" max="1536" width="9.140625" style="2"/>
    <col min="1537" max="1537" width="5.7109375" style="2" customWidth="1"/>
    <col min="1538" max="1539" width="23.7109375" style="2" customWidth="1"/>
    <col min="1540" max="1548" width="10.7109375" style="2" customWidth="1"/>
    <col min="1549" max="1551" width="8.7109375" style="2" customWidth="1"/>
    <col min="1552" max="1792" width="9.140625" style="2"/>
    <col min="1793" max="1793" width="5.7109375" style="2" customWidth="1"/>
    <col min="1794" max="1795" width="23.7109375" style="2" customWidth="1"/>
    <col min="1796" max="1804" width="10.7109375" style="2" customWidth="1"/>
    <col min="1805" max="1807" width="8.7109375" style="2" customWidth="1"/>
    <col min="1808" max="2048" width="9.140625" style="2"/>
    <col min="2049" max="2049" width="5.7109375" style="2" customWidth="1"/>
    <col min="2050" max="2051" width="23.7109375" style="2" customWidth="1"/>
    <col min="2052" max="2060" width="10.7109375" style="2" customWidth="1"/>
    <col min="2061" max="2063" width="8.7109375" style="2" customWidth="1"/>
    <col min="2064" max="2304" width="9.140625" style="2"/>
    <col min="2305" max="2305" width="5.7109375" style="2" customWidth="1"/>
    <col min="2306" max="2307" width="23.7109375" style="2" customWidth="1"/>
    <col min="2308" max="2316" width="10.7109375" style="2" customWidth="1"/>
    <col min="2317" max="2319" width="8.7109375" style="2" customWidth="1"/>
    <col min="2320" max="2560" width="9.140625" style="2"/>
    <col min="2561" max="2561" width="5.7109375" style="2" customWidth="1"/>
    <col min="2562" max="2563" width="23.7109375" style="2" customWidth="1"/>
    <col min="2564" max="2572" width="10.7109375" style="2" customWidth="1"/>
    <col min="2573" max="2575" width="8.7109375" style="2" customWidth="1"/>
    <col min="2576" max="2816" width="9.140625" style="2"/>
    <col min="2817" max="2817" width="5.7109375" style="2" customWidth="1"/>
    <col min="2818" max="2819" width="23.7109375" style="2" customWidth="1"/>
    <col min="2820" max="2828" width="10.7109375" style="2" customWidth="1"/>
    <col min="2829" max="2831" width="8.7109375" style="2" customWidth="1"/>
    <col min="2832" max="3072" width="9.140625" style="2"/>
    <col min="3073" max="3073" width="5.7109375" style="2" customWidth="1"/>
    <col min="3074" max="3075" width="23.7109375" style="2" customWidth="1"/>
    <col min="3076" max="3084" width="10.7109375" style="2" customWidth="1"/>
    <col min="3085" max="3087" width="8.7109375" style="2" customWidth="1"/>
    <col min="3088" max="3328" width="9.140625" style="2"/>
    <col min="3329" max="3329" width="5.7109375" style="2" customWidth="1"/>
    <col min="3330" max="3331" width="23.7109375" style="2" customWidth="1"/>
    <col min="3332" max="3340" width="10.7109375" style="2" customWidth="1"/>
    <col min="3341" max="3343" width="8.7109375" style="2" customWidth="1"/>
    <col min="3344" max="3584" width="9.140625" style="2"/>
    <col min="3585" max="3585" width="5.7109375" style="2" customWidth="1"/>
    <col min="3586" max="3587" width="23.7109375" style="2" customWidth="1"/>
    <col min="3588" max="3596" width="10.7109375" style="2" customWidth="1"/>
    <col min="3597" max="3599" width="8.7109375" style="2" customWidth="1"/>
    <col min="3600" max="3840" width="9.140625" style="2"/>
    <col min="3841" max="3841" width="5.7109375" style="2" customWidth="1"/>
    <col min="3842" max="3843" width="23.7109375" style="2" customWidth="1"/>
    <col min="3844" max="3852" width="10.7109375" style="2" customWidth="1"/>
    <col min="3853" max="3855" width="8.7109375" style="2" customWidth="1"/>
    <col min="3856" max="4096" width="9.140625" style="2"/>
    <col min="4097" max="4097" width="5.7109375" style="2" customWidth="1"/>
    <col min="4098" max="4099" width="23.7109375" style="2" customWidth="1"/>
    <col min="4100" max="4108" width="10.7109375" style="2" customWidth="1"/>
    <col min="4109" max="4111" width="8.7109375" style="2" customWidth="1"/>
    <col min="4112" max="4352" width="9.140625" style="2"/>
    <col min="4353" max="4353" width="5.7109375" style="2" customWidth="1"/>
    <col min="4354" max="4355" width="23.7109375" style="2" customWidth="1"/>
    <col min="4356" max="4364" width="10.7109375" style="2" customWidth="1"/>
    <col min="4365" max="4367" width="8.7109375" style="2" customWidth="1"/>
    <col min="4368" max="4608" width="9.140625" style="2"/>
    <col min="4609" max="4609" width="5.7109375" style="2" customWidth="1"/>
    <col min="4610" max="4611" width="23.7109375" style="2" customWidth="1"/>
    <col min="4612" max="4620" width="10.7109375" style="2" customWidth="1"/>
    <col min="4621" max="4623" width="8.7109375" style="2" customWidth="1"/>
    <col min="4624" max="4864" width="9.140625" style="2"/>
    <col min="4865" max="4865" width="5.7109375" style="2" customWidth="1"/>
    <col min="4866" max="4867" width="23.7109375" style="2" customWidth="1"/>
    <col min="4868" max="4876" width="10.7109375" style="2" customWidth="1"/>
    <col min="4877" max="4879" width="8.7109375" style="2" customWidth="1"/>
    <col min="4880" max="5120" width="9.140625" style="2"/>
    <col min="5121" max="5121" width="5.7109375" style="2" customWidth="1"/>
    <col min="5122" max="5123" width="23.7109375" style="2" customWidth="1"/>
    <col min="5124" max="5132" width="10.7109375" style="2" customWidth="1"/>
    <col min="5133" max="5135" width="8.7109375" style="2" customWidth="1"/>
    <col min="5136" max="5376" width="9.140625" style="2"/>
    <col min="5377" max="5377" width="5.7109375" style="2" customWidth="1"/>
    <col min="5378" max="5379" width="23.7109375" style="2" customWidth="1"/>
    <col min="5380" max="5388" width="10.7109375" style="2" customWidth="1"/>
    <col min="5389" max="5391" width="8.7109375" style="2" customWidth="1"/>
    <col min="5392" max="5632" width="9.140625" style="2"/>
    <col min="5633" max="5633" width="5.7109375" style="2" customWidth="1"/>
    <col min="5634" max="5635" width="23.7109375" style="2" customWidth="1"/>
    <col min="5636" max="5644" width="10.7109375" style="2" customWidth="1"/>
    <col min="5645" max="5647" width="8.7109375" style="2" customWidth="1"/>
    <col min="5648" max="5888" width="9.140625" style="2"/>
    <col min="5889" max="5889" width="5.7109375" style="2" customWidth="1"/>
    <col min="5890" max="5891" width="23.7109375" style="2" customWidth="1"/>
    <col min="5892" max="5900" width="10.7109375" style="2" customWidth="1"/>
    <col min="5901" max="5903" width="8.7109375" style="2" customWidth="1"/>
    <col min="5904" max="6144" width="9.140625" style="2"/>
    <col min="6145" max="6145" width="5.7109375" style="2" customWidth="1"/>
    <col min="6146" max="6147" width="23.7109375" style="2" customWidth="1"/>
    <col min="6148" max="6156" width="10.7109375" style="2" customWidth="1"/>
    <col min="6157" max="6159" width="8.7109375" style="2" customWidth="1"/>
    <col min="6160" max="6400" width="9.140625" style="2"/>
    <col min="6401" max="6401" width="5.7109375" style="2" customWidth="1"/>
    <col min="6402" max="6403" width="23.7109375" style="2" customWidth="1"/>
    <col min="6404" max="6412" width="10.7109375" style="2" customWidth="1"/>
    <col min="6413" max="6415" width="8.7109375" style="2" customWidth="1"/>
    <col min="6416" max="6656" width="9.140625" style="2"/>
    <col min="6657" max="6657" width="5.7109375" style="2" customWidth="1"/>
    <col min="6658" max="6659" width="23.7109375" style="2" customWidth="1"/>
    <col min="6660" max="6668" width="10.7109375" style="2" customWidth="1"/>
    <col min="6669" max="6671" width="8.7109375" style="2" customWidth="1"/>
    <col min="6672" max="6912" width="9.140625" style="2"/>
    <col min="6913" max="6913" width="5.7109375" style="2" customWidth="1"/>
    <col min="6914" max="6915" width="23.7109375" style="2" customWidth="1"/>
    <col min="6916" max="6924" width="10.7109375" style="2" customWidth="1"/>
    <col min="6925" max="6927" width="8.7109375" style="2" customWidth="1"/>
    <col min="6928" max="7168" width="9.140625" style="2"/>
    <col min="7169" max="7169" width="5.7109375" style="2" customWidth="1"/>
    <col min="7170" max="7171" width="23.7109375" style="2" customWidth="1"/>
    <col min="7172" max="7180" width="10.7109375" style="2" customWidth="1"/>
    <col min="7181" max="7183" width="8.7109375" style="2" customWidth="1"/>
    <col min="7184" max="7424" width="9.140625" style="2"/>
    <col min="7425" max="7425" width="5.7109375" style="2" customWidth="1"/>
    <col min="7426" max="7427" width="23.7109375" style="2" customWidth="1"/>
    <col min="7428" max="7436" width="10.7109375" style="2" customWidth="1"/>
    <col min="7437" max="7439" width="8.7109375" style="2" customWidth="1"/>
    <col min="7440" max="7680" width="9.140625" style="2"/>
    <col min="7681" max="7681" width="5.7109375" style="2" customWidth="1"/>
    <col min="7682" max="7683" width="23.7109375" style="2" customWidth="1"/>
    <col min="7684" max="7692" width="10.7109375" style="2" customWidth="1"/>
    <col min="7693" max="7695" width="8.7109375" style="2" customWidth="1"/>
    <col min="7696" max="7936" width="9.140625" style="2"/>
    <col min="7937" max="7937" width="5.7109375" style="2" customWidth="1"/>
    <col min="7938" max="7939" width="23.7109375" style="2" customWidth="1"/>
    <col min="7940" max="7948" width="10.7109375" style="2" customWidth="1"/>
    <col min="7949" max="7951" width="8.7109375" style="2" customWidth="1"/>
    <col min="7952" max="8192" width="9.140625" style="2"/>
    <col min="8193" max="8193" width="5.7109375" style="2" customWidth="1"/>
    <col min="8194" max="8195" width="23.7109375" style="2" customWidth="1"/>
    <col min="8196" max="8204" width="10.7109375" style="2" customWidth="1"/>
    <col min="8205" max="8207" width="8.7109375" style="2" customWidth="1"/>
    <col min="8208" max="8448" width="9.140625" style="2"/>
    <col min="8449" max="8449" width="5.7109375" style="2" customWidth="1"/>
    <col min="8450" max="8451" width="23.7109375" style="2" customWidth="1"/>
    <col min="8452" max="8460" width="10.7109375" style="2" customWidth="1"/>
    <col min="8461" max="8463" width="8.7109375" style="2" customWidth="1"/>
    <col min="8464" max="8704" width="9.140625" style="2"/>
    <col min="8705" max="8705" width="5.7109375" style="2" customWidth="1"/>
    <col min="8706" max="8707" width="23.7109375" style="2" customWidth="1"/>
    <col min="8708" max="8716" width="10.7109375" style="2" customWidth="1"/>
    <col min="8717" max="8719" width="8.7109375" style="2" customWidth="1"/>
    <col min="8720" max="8960" width="9.140625" style="2"/>
    <col min="8961" max="8961" width="5.7109375" style="2" customWidth="1"/>
    <col min="8962" max="8963" width="23.7109375" style="2" customWidth="1"/>
    <col min="8964" max="8972" width="10.7109375" style="2" customWidth="1"/>
    <col min="8973" max="8975" width="8.7109375" style="2" customWidth="1"/>
    <col min="8976" max="9216" width="9.140625" style="2"/>
    <col min="9217" max="9217" width="5.7109375" style="2" customWidth="1"/>
    <col min="9218" max="9219" width="23.7109375" style="2" customWidth="1"/>
    <col min="9220" max="9228" width="10.7109375" style="2" customWidth="1"/>
    <col min="9229" max="9231" width="8.7109375" style="2" customWidth="1"/>
    <col min="9232" max="9472" width="9.140625" style="2"/>
    <col min="9473" max="9473" width="5.7109375" style="2" customWidth="1"/>
    <col min="9474" max="9475" width="23.7109375" style="2" customWidth="1"/>
    <col min="9476" max="9484" width="10.7109375" style="2" customWidth="1"/>
    <col min="9485" max="9487" width="8.7109375" style="2" customWidth="1"/>
    <col min="9488" max="9728" width="9.140625" style="2"/>
    <col min="9729" max="9729" width="5.7109375" style="2" customWidth="1"/>
    <col min="9730" max="9731" width="23.7109375" style="2" customWidth="1"/>
    <col min="9732" max="9740" width="10.7109375" style="2" customWidth="1"/>
    <col min="9741" max="9743" width="8.7109375" style="2" customWidth="1"/>
    <col min="9744" max="9984" width="9.140625" style="2"/>
    <col min="9985" max="9985" width="5.7109375" style="2" customWidth="1"/>
    <col min="9986" max="9987" width="23.7109375" style="2" customWidth="1"/>
    <col min="9988" max="9996" width="10.7109375" style="2" customWidth="1"/>
    <col min="9997" max="9999" width="8.7109375" style="2" customWidth="1"/>
    <col min="10000" max="10240" width="9.140625" style="2"/>
    <col min="10241" max="10241" width="5.7109375" style="2" customWidth="1"/>
    <col min="10242" max="10243" width="23.7109375" style="2" customWidth="1"/>
    <col min="10244" max="10252" width="10.7109375" style="2" customWidth="1"/>
    <col min="10253" max="10255" width="8.7109375" style="2" customWidth="1"/>
    <col min="10256" max="10496" width="9.140625" style="2"/>
    <col min="10497" max="10497" width="5.7109375" style="2" customWidth="1"/>
    <col min="10498" max="10499" width="23.7109375" style="2" customWidth="1"/>
    <col min="10500" max="10508" width="10.7109375" style="2" customWidth="1"/>
    <col min="10509" max="10511" width="8.7109375" style="2" customWidth="1"/>
    <col min="10512" max="10752" width="9.140625" style="2"/>
    <col min="10753" max="10753" width="5.7109375" style="2" customWidth="1"/>
    <col min="10754" max="10755" width="23.7109375" style="2" customWidth="1"/>
    <col min="10756" max="10764" width="10.7109375" style="2" customWidth="1"/>
    <col min="10765" max="10767" width="8.7109375" style="2" customWidth="1"/>
    <col min="10768" max="11008" width="9.140625" style="2"/>
    <col min="11009" max="11009" width="5.7109375" style="2" customWidth="1"/>
    <col min="11010" max="11011" width="23.7109375" style="2" customWidth="1"/>
    <col min="11012" max="11020" width="10.7109375" style="2" customWidth="1"/>
    <col min="11021" max="11023" width="8.7109375" style="2" customWidth="1"/>
    <col min="11024" max="11264" width="9.140625" style="2"/>
    <col min="11265" max="11265" width="5.7109375" style="2" customWidth="1"/>
    <col min="11266" max="11267" width="23.7109375" style="2" customWidth="1"/>
    <col min="11268" max="11276" width="10.7109375" style="2" customWidth="1"/>
    <col min="11277" max="11279" width="8.7109375" style="2" customWidth="1"/>
    <col min="11280" max="11520" width="9.140625" style="2"/>
    <col min="11521" max="11521" width="5.7109375" style="2" customWidth="1"/>
    <col min="11522" max="11523" width="23.7109375" style="2" customWidth="1"/>
    <col min="11524" max="11532" width="10.7109375" style="2" customWidth="1"/>
    <col min="11533" max="11535" width="8.7109375" style="2" customWidth="1"/>
    <col min="11536" max="11776" width="9.140625" style="2"/>
    <col min="11777" max="11777" width="5.7109375" style="2" customWidth="1"/>
    <col min="11778" max="11779" width="23.7109375" style="2" customWidth="1"/>
    <col min="11780" max="11788" width="10.7109375" style="2" customWidth="1"/>
    <col min="11789" max="11791" width="8.7109375" style="2" customWidth="1"/>
    <col min="11792" max="12032" width="9.140625" style="2"/>
    <col min="12033" max="12033" width="5.7109375" style="2" customWidth="1"/>
    <col min="12034" max="12035" width="23.7109375" style="2" customWidth="1"/>
    <col min="12036" max="12044" width="10.7109375" style="2" customWidth="1"/>
    <col min="12045" max="12047" width="8.7109375" style="2" customWidth="1"/>
    <col min="12048" max="12288" width="9.140625" style="2"/>
    <col min="12289" max="12289" width="5.7109375" style="2" customWidth="1"/>
    <col min="12290" max="12291" width="23.7109375" style="2" customWidth="1"/>
    <col min="12292" max="12300" width="10.7109375" style="2" customWidth="1"/>
    <col min="12301" max="12303" width="8.7109375" style="2" customWidth="1"/>
    <col min="12304" max="12544" width="9.140625" style="2"/>
    <col min="12545" max="12545" width="5.7109375" style="2" customWidth="1"/>
    <col min="12546" max="12547" width="23.7109375" style="2" customWidth="1"/>
    <col min="12548" max="12556" width="10.7109375" style="2" customWidth="1"/>
    <col min="12557" max="12559" width="8.7109375" style="2" customWidth="1"/>
    <col min="12560" max="12800" width="9.140625" style="2"/>
    <col min="12801" max="12801" width="5.7109375" style="2" customWidth="1"/>
    <col min="12802" max="12803" width="23.7109375" style="2" customWidth="1"/>
    <col min="12804" max="12812" width="10.7109375" style="2" customWidth="1"/>
    <col min="12813" max="12815" width="8.7109375" style="2" customWidth="1"/>
    <col min="12816" max="13056" width="9.140625" style="2"/>
    <col min="13057" max="13057" width="5.7109375" style="2" customWidth="1"/>
    <col min="13058" max="13059" width="23.7109375" style="2" customWidth="1"/>
    <col min="13060" max="13068" width="10.7109375" style="2" customWidth="1"/>
    <col min="13069" max="13071" width="8.7109375" style="2" customWidth="1"/>
    <col min="13072" max="13312" width="9.140625" style="2"/>
    <col min="13313" max="13313" width="5.7109375" style="2" customWidth="1"/>
    <col min="13314" max="13315" width="23.7109375" style="2" customWidth="1"/>
    <col min="13316" max="13324" width="10.7109375" style="2" customWidth="1"/>
    <col min="13325" max="13327" width="8.7109375" style="2" customWidth="1"/>
    <col min="13328" max="13568" width="9.140625" style="2"/>
    <col min="13569" max="13569" width="5.7109375" style="2" customWidth="1"/>
    <col min="13570" max="13571" width="23.7109375" style="2" customWidth="1"/>
    <col min="13572" max="13580" width="10.7109375" style="2" customWidth="1"/>
    <col min="13581" max="13583" width="8.7109375" style="2" customWidth="1"/>
    <col min="13584" max="13824" width="9.140625" style="2"/>
    <col min="13825" max="13825" width="5.7109375" style="2" customWidth="1"/>
    <col min="13826" max="13827" width="23.7109375" style="2" customWidth="1"/>
    <col min="13828" max="13836" width="10.7109375" style="2" customWidth="1"/>
    <col min="13837" max="13839" width="8.7109375" style="2" customWidth="1"/>
    <col min="13840" max="14080" width="9.140625" style="2"/>
    <col min="14081" max="14081" width="5.7109375" style="2" customWidth="1"/>
    <col min="14082" max="14083" width="23.7109375" style="2" customWidth="1"/>
    <col min="14084" max="14092" width="10.7109375" style="2" customWidth="1"/>
    <col min="14093" max="14095" width="8.7109375" style="2" customWidth="1"/>
    <col min="14096" max="14336" width="9.140625" style="2"/>
    <col min="14337" max="14337" width="5.7109375" style="2" customWidth="1"/>
    <col min="14338" max="14339" width="23.7109375" style="2" customWidth="1"/>
    <col min="14340" max="14348" width="10.7109375" style="2" customWidth="1"/>
    <col min="14349" max="14351" width="8.7109375" style="2" customWidth="1"/>
    <col min="14352" max="14592" width="9.140625" style="2"/>
    <col min="14593" max="14593" width="5.7109375" style="2" customWidth="1"/>
    <col min="14594" max="14595" width="23.7109375" style="2" customWidth="1"/>
    <col min="14596" max="14604" width="10.7109375" style="2" customWidth="1"/>
    <col min="14605" max="14607" width="8.7109375" style="2" customWidth="1"/>
    <col min="14608" max="14848" width="9.140625" style="2"/>
    <col min="14849" max="14849" width="5.7109375" style="2" customWidth="1"/>
    <col min="14850" max="14851" width="23.7109375" style="2" customWidth="1"/>
    <col min="14852" max="14860" width="10.7109375" style="2" customWidth="1"/>
    <col min="14861" max="14863" width="8.7109375" style="2" customWidth="1"/>
    <col min="14864" max="15104" width="9.140625" style="2"/>
    <col min="15105" max="15105" width="5.7109375" style="2" customWidth="1"/>
    <col min="15106" max="15107" width="23.7109375" style="2" customWidth="1"/>
    <col min="15108" max="15116" width="10.7109375" style="2" customWidth="1"/>
    <col min="15117" max="15119" width="8.7109375" style="2" customWidth="1"/>
    <col min="15120" max="15360" width="9.140625" style="2"/>
    <col min="15361" max="15361" width="5.7109375" style="2" customWidth="1"/>
    <col min="15362" max="15363" width="23.7109375" style="2" customWidth="1"/>
    <col min="15364" max="15372" width="10.7109375" style="2" customWidth="1"/>
    <col min="15373" max="15375" width="8.7109375" style="2" customWidth="1"/>
    <col min="15376" max="15616" width="9.140625" style="2"/>
    <col min="15617" max="15617" width="5.7109375" style="2" customWidth="1"/>
    <col min="15618" max="15619" width="23.7109375" style="2" customWidth="1"/>
    <col min="15620" max="15628" width="10.7109375" style="2" customWidth="1"/>
    <col min="15629" max="15631" width="8.7109375" style="2" customWidth="1"/>
    <col min="15632" max="15872" width="9.140625" style="2"/>
    <col min="15873" max="15873" width="5.7109375" style="2" customWidth="1"/>
    <col min="15874" max="15875" width="23.7109375" style="2" customWidth="1"/>
    <col min="15876" max="15884" width="10.7109375" style="2" customWidth="1"/>
    <col min="15885" max="15887" width="8.7109375" style="2" customWidth="1"/>
    <col min="15888" max="16128" width="9.140625" style="2"/>
    <col min="16129" max="16129" width="5.7109375" style="2" customWidth="1"/>
    <col min="16130" max="16131" width="23.7109375" style="2" customWidth="1"/>
    <col min="16132" max="16140" width="10.7109375" style="2" customWidth="1"/>
    <col min="16141" max="16143" width="8.7109375" style="2" customWidth="1"/>
    <col min="16144" max="16384" width="9.140625" style="2"/>
  </cols>
  <sheetData>
    <row r="1" spans="1:15" x14ac:dyDescent="0.25">
      <c r="A1" s="31" t="s">
        <v>15</v>
      </c>
    </row>
    <row r="2" spans="1:15" x14ac:dyDescent="0.25">
      <c r="A2" s="3" t="s">
        <v>0</v>
      </c>
      <c r="B2" s="3"/>
    </row>
    <row r="3" spans="1:15" s="5" customFormat="1" ht="16.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5" customFormat="1" ht="16.5" x14ac:dyDescent="0.25">
      <c r="E4" s="6" t="str">
        <f>'[1]1_BPS'!E5</f>
        <v>PROVINSI</v>
      </c>
      <c r="F4" s="7" t="str">
        <f>'[1]1_BPS'!F5</f>
        <v>NUSA TENGGARA BARAT</v>
      </c>
    </row>
    <row r="5" spans="1:15" s="5" customFormat="1" ht="16.5" x14ac:dyDescent="0.25">
      <c r="E5" s="6" t="str">
        <f>'[1]1_BPS'!E6</f>
        <v xml:space="preserve">TAHUN </v>
      </c>
      <c r="F5" s="7" t="s">
        <v>16</v>
      </c>
    </row>
    <row r="6" spans="1:15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5" x14ac:dyDescent="0.25">
      <c r="A7" s="32" t="s">
        <v>2</v>
      </c>
      <c r="B7" s="34" t="s">
        <v>3</v>
      </c>
      <c r="C7" s="32" t="s">
        <v>4</v>
      </c>
      <c r="D7" s="36" t="s">
        <v>5</v>
      </c>
      <c r="E7" s="37"/>
      <c r="F7" s="37"/>
      <c r="G7" s="37"/>
      <c r="H7" s="37"/>
      <c r="I7" s="37"/>
      <c r="J7" s="37"/>
      <c r="K7" s="37"/>
      <c r="L7" s="38"/>
      <c r="M7" s="9"/>
      <c r="N7" s="10"/>
      <c r="O7" s="10"/>
    </row>
    <row r="8" spans="1:15" ht="15" customHeight="1" x14ac:dyDescent="0.25">
      <c r="A8" s="32"/>
      <c r="B8" s="34"/>
      <c r="C8" s="32"/>
      <c r="D8" s="39" t="s">
        <v>6</v>
      </c>
      <c r="E8" s="39"/>
      <c r="F8" s="39"/>
      <c r="G8" s="40" t="s">
        <v>7</v>
      </c>
      <c r="H8" s="39"/>
      <c r="I8" s="39"/>
      <c r="J8" s="40" t="s">
        <v>8</v>
      </c>
      <c r="K8" s="39"/>
      <c r="L8" s="39"/>
      <c r="M8" s="11"/>
    </row>
    <row r="9" spans="1:15" x14ac:dyDescent="0.25">
      <c r="A9" s="33"/>
      <c r="B9" s="35"/>
      <c r="C9" s="33"/>
      <c r="D9" s="12" t="s">
        <v>9</v>
      </c>
      <c r="E9" s="12" t="s">
        <v>10</v>
      </c>
      <c r="F9" s="12" t="s">
        <v>11</v>
      </c>
      <c r="G9" s="12" t="s">
        <v>9</v>
      </c>
      <c r="H9" s="12" t="s">
        <v>10</v>
      </c>
      <c r="I9" s="12" t="s">
        <v>11</v>
      </c>
      <c r="J9" s="12" t="s">
        <v>9</v>
      </c>
      <c r="K9" s="12" t="s">
        <v>10</v>
      </c>
      <c r="L9" s="12" t="s">
        <v>11</v>
      </c>
      <c r="M9" s="11"/>
    </row>
    <row r="10" spans="1:15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1"/>
    </row>
    <row r="11" spans="1:15" x14ac:dyDescent="0.25">
      <c r="A11" s="14">
        <f>'[2]9_IFK'!A9</f>
        <v>1</v>
      </c>
      <c r="B11" s="14" t="str">
        <f>'[2]9_IFK'!B9</f>
        <v xml:space="preserve"> Lombok Barat</v>
      </c>
      <c r="C11" s="14">
        <f>'[2]9_IFK'!C9</f>
        <v>20</v>
      </c>
      <c r="D11" s="15">
        <v>48</v>
      </c>
      <c r="E11" s="15">
        <v>43</v>
      </c>
      <c r="F11" s="15">
        <f t="shared" ref="F11:F20" si="0">SUM(D11:E11)</f>
        <v>91</v>
      </c>
      <c r="G11" s="15">
        <v>0</v>
      </c>
      <c r="H11" s="15">
        <v>1</v>
      </c>
      <c r="I11" s="15">
        <f t="shared" ref="I11:I20" si="1">SUM(G11:H11)</f>
        <v>1</v>
      </c>
      <c r="J11" s="16">
        <f t="shared" ref="J11:L20" si="2">G11/D11*100</f>
        <v>0</v>
      </c>
      <c r="K11" s="16">
        <f t="shared" si="2"/>
        <v>2.3255813953488373</v>
      </c>
      <c r="L11" s="16">
        <f t="shared" si="2"/>
        <v>1.098901098901099</v>
      </c>
      <c r="M11" s="11"/>
    </row>
    <row r="12" spans="1:15" x14ac:dyDescent="0.25">
      <c r="A12" s="14">
        <f>'[2]9_IFK'!A10</f>
        <v>2</v>
      </c>
      <c r="B12" s="14" t="str">
        <f>'[2]9_IFK'!B10</f>
        <v xml:space="preserve"> Lombok Tengah</v>
      </c>
      <c r="C12" s="14">
        <f>'[2]9_IFK'!C10</f>
        <v>28</v>
      </c>
      <c r="D12" s="15">
        <v>23</v>
      </c>
      <c r="E12" s="15">
        <v>23</v>
      </c>
      <c r="F12" s="15">
        <f t="shared" si="0"/>
        <v>46</v>
      </c>
      <c r="G12" s="15">
        <v>1</v>
      </c>
      <c r="H12" s="15">
        <v>0</v>
      </c>
      <c r="I12" s="15">
        <f t="shared" si="1"/>
        <v>1</v>
      </c>
      <c r="J12" s="16">
        <f t="shared" si="2"/>
        <v>4.3478260869565215</v>
      </c>
      <c r="K12" s="16">
        <f t="shared" si="2"/>
        <v>0</v>
      </c>
      <c r="L12" s="16">
        <f t="shared" si="2"/>
        <v>2.1739130434782608</v>
      </c>
      <c r="M12" s="11"/>
    </row>
    <row r="13" spans="1:15" x14ac:dyDescent="0.25">
      <c r="A13" s="14">
        <f>'[2]9_IFK'!A11</f>
        <v>3</v>
      </c>
      <c r="B13" s="14" t="str">
        <f>'[2]9_IFK'!B11</f>
        <v xml:space="preserve"> Lombok Timur</v>
      </c>
      <c r="C13" s="14">
        <f>'[2]9_IFK'!C11</f>
        <v>35</v>
      </c>
      <c r="D13" s="15">
        <v>247</v>
      </c>
      <c r="E13" s="15">
        <v>187</v>
      </c>
      <c r="F13" s="15">
        <f t="shared" si="0"/>
        <v>434</v>
      </c>
      <c r="G13" s="15">
        <v>0</v>
      </c>
      <c r="H13" s="15">
        <v>0</v>
      </c>
      <c r="I13" s="15">
        <f t="shared" si="1"/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1"/>
    </row>
    <row r="14" spans="1:15" x14ac:dyDescent="0.25">
      <c r="A14" s="14">
        <f>'[2]9_IFK'!A12</f>
        <v>4</v>
      </c>
      <c r="B14" s="14" t="str">
        <f>'[2]9_IFK'!B12</f>
        <v xml:space="preserve"> Sumbawa</v>
      </c>
      <c r="C14" s="14">
        <f>'[2]9_IFK'!C12</f>
        <v>26</v>
      </c>
      <c r="D14" s="15">
        <v>130</v>
      </c>
      <c r="E14" s="15">
        <v>116</v>
      </c>
      <c r="F14" s="15">
        <f t="shared" si="0"/>
        <v>246</v>
      </c>
      <c r="G14" s="15">
        <v>0</v>
      </c>
      <c r="H14" s="15">
        <v>0</v>
      </c>
      <c r="I14" s="15">
        <f t="shared" si="1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  <c r="M14" s="11"/>
    </row>
    <row r="15" spans="1:15" x14ac:dyDescent="0.25">
      <c r="A15" s="14">
        <f>'[2]9_IFK'!A13</f>
        <v>5</v>
      </c>
      <c r="B15" s="14" t="str">
        <f>'[2]9_IFK'!B13</f>
        <v xml:space="preserve"> Dompu</v>
      </c>
      <c r="C15" s="14">
        <f>'[2]9_IFK'!C13</f>
        <v>10</v>
      </c>
      <c r="D15" s="15">
        <v>41</v>
      </c>
      <c r="E15" s="15">
        <v>43</v>
      </c>
      <c r="F15" s="15">
        <f t="shared" si="0"/>
        <v>84</v>
      </c>
      <c r="G15" s="15">
        <v>0</v>
      </c>
      <c r="H15" s="15">
        <v>0</v>
      </c>
      <c r="I15" s="15">
        <f t="shared" si="1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1"/>
    </row>
    <row r="16" spans="1:15" x14ac:dyDescent="0.25">
      <c r="A16" s="14">
        <f>'[2]9_IFK'!A14</f>
        <v>6</v>
      </c>
      <c r="B16" s="14" t="str">
        <f>'[2]9_IFK'!B14</f>
        <v xml:space="preserve"> Bima</v>
      </c>
      <c r="C16" s="14">
        <f>'[2]9_IFK'!C14</f>
        <v>21</v>
      </c>
      <c r="D16" s="15">
        <v>81</v>
      </c>
      <c r="E16" s="15">
        <v>55</v>
      </c>
      <c r="F16" s="15">
        <f t="shared" si="0"/>
        <v>136</v>
      </c>
      <c r="G16" s="15">
        <v>1</v>
      </c>
      <c r="H16" s="15">
        <v>0</v>
      </c>
      <c r="I16" s="15">
        <f t="shared" si="1"/>
        <v>1</v>
      </c>
      <c r="J16" s="16">
        <f t="shared" si="2"/>
        <v>1.2345679012345678</v>
      </c>
      <c r="K16" s="16">
        <f t="shared" si="2"/>
        <v>0</v>
      </c>
      <c r="L16" s="16">
        <f t="shared" si="2"/>
        <v>0.73529411764705876</v>
      </c>
      <c r="M16" s="11"/>
    </row>
    <row r="17" spans="1:13" x14ac:dyDescent="0.25">
      <c r="A17" s="14">
        <f>'[2]9_IFK'!A15</f>
        <v>7</v>
      </c>
      <c r="B17" s="14" t="str">
        <f>'[2]9_IFK'!B15</f>
        <v xml:space="preserve"> Sumbawa Barat</v>
      </c>
      <c r="C17" s="14">
        <f>'[2]9_IFK'!C15</f>
        <v>9</v>
      </c>
      <c r="D17" s="15">
        <v>26</v>
      </c>
      <c r="E17" s="15">
        <v>14</v>
      </c>
      <c r="F17" s="15">
        <f t="shared" si="0"/>
        <v>40</v>
      </c>
      <c r="G17" s="15">
        <v>0</v>
      </c>
      <c r="H17" s="15">
        <v>0</v>
      </c>
      <c r="I17" s="15">
        <f t="shared" si="1"/>
        <v>0</v>
      </c>
      <c r="J17" s="16">
        <f t="shared" si="2"/>
        <v>0</v>
      </c>
      <c r="K17" s="16">
        <f t="shared" si="2"/>
        <v>0</v>
      </c>
      <c r="L17" s="16">
        <f t="shared" si="2"/>
        <v>0</v>
      </c>
      <c r="M17" s="11"/>
    </row>
    <row r="18" spans="1:13" x14ac:dyDescent="0.25">
      <c r="A18" s="14">
        <f>'[2]9_IFK'!A16</f>
        <v>8</v>
      </c>
      <c r="B18" s="14" t="str">
        <f>'[2]9_IFK'!B16</f>
        <v xml:space="preserve"> Lombok Utara</v>
      </c>
      <c r="C18" s="14">
        <f>'[2]9_IFK'!C16</f>
        <v>8</v>
      </c>
      <c r="D18" s="15">
        <v>58</v>
      </c>
      <c r="E18" s="15">
        <v>48</v>
      </c>
      <c r="F18" s="15">
        <f t="shared" si="0"/>
        <v>106</v>
      </c>
      <c r="G18" s="15">
        <v>0</v>
      </c>
      <c r="H18" s="15">
        <v>0</v>
      </c>
      <c r="I18" s="15">
        <f t="shared" si="1"/>
        <v>0</v>
      </c>
      <c r="J18" s="16">
        <f t="shared" si="2"/>
        <v>0</v>
      </c>
      <c r="K18" s="16">
        <f>H18/E18*100</f>
        <v>0</v>
      </c>
      <c r="L18" s="16">
        <f t="shared" si="2"/>
        <v>0</v>
      </c>
      <c r="M18" s="11"/>
    </row>
    <row r="19" spans="1:13" x14ac:dyDescent="0.25">
      <c r="A19" s="14">
        <f>'[2]9_IFK'!A17</f>
        <v>9</v>
      </c>
      <c r="B19" s="14" t="str">
        <f>'[2]9_IFK'!B17</f>
        <v xml:space="preserve"> Kota Mataram</v>
      </c>
      <c r="C19" s="14">
        <f>'[2]9_IFK'!C17</f>
        <v>11</v>
      </c>
      <c r="D19" s="15">
        <v>192</v>
      </c>
      <c r="E19" s="15">
        <v>182</v>
      </c>
      <c r="F19" s="15">
        <f t="shared" si="0"/>
        <v>374</v>
      </c>
      <c r="G19" s="15">
        <v>0</v>
      </c>
      <c r="H19" s="15">
        <v>0</v>
      </c>
      <c r="I19" s="15">
        <f t="shared" si="1"/>
        <v>0</v>
      </c>
      <c r="J19" s="16">
        <f t="shared" si="2"/>
        <v>0</v>
      </c>
      <c r="K19" s="16">
        <f t="shared" si="2"/>
        <v>0</v>
      </c>
      <c r="L19" s="16">
        <f t="shared" si="2"/>
        <v>0</v>
      </c>
      <c r="M19" s="11"/>
    </row>
    <row r="20" spans="1:13" x14ac:dyDescent="0.25">
      <c r="A20" s="14">
        <f>'[2]9_IFK'!A18</f>
        <v>10</v>
      </c>
      <c r="B20" s="14" t="str">
        <f>'[2]9_IFK'!B18</f>
        <v xml:space="preserve"> Kota Bima</v>
      </c>
      <c r="C20" s="14">
        <f>'[2]9_IFK'!C18</f>
        <v>7</v>
      </c>
      <c r="D20" s="15">
        <v>24</v>
      </c>
      <c r="E20" s="15">
        <v>25</v>
      </c>
      <c r="F20" s="15">
        <f t="shared" si="0"/>
        <v>49</v>
      </c>
      <c r="G20" s="15">
        <v>0</v>
      </c>
      <c r="H20" s="15">
        <v>0</v>
      </c>
      <c r="I20" s="15">
        <f t="shared" si="1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1"/>
    </row>
    <row r="21" spans="1:13" x14ac:dyDescent="0.25">
      <c r="A21" s="29"/>
      <c r="B21" s="14"/>
      <c r="C21" s="14"/>
      <c r="D21" s="15"/>
      <c r="E21" s="15"/>
      <c r="F21" s="15"/>
      <c r="G21" s="15"/>
      <c r="H21" s="15"/>
      <c r="I21" s="15"/>
      <c r="J21" s="16"/>
      <c r="K21" s="16"/>
      <c r="L21" s="16"/>
      <c r="M21" s="11"/>
    </row>
    <row r="22" spans="1:13" ht="20.45" customHeight="1" x14ac:dyDescent="0.25">
      <c r="A22" s="17" t="s">
        <v>12</v>
      </c>
      <c r="B22" s="18"/>
      <c r="C22" s="19">
        <f>SUM(C11:C20)</f>
        <v>175</v>
      </c>
      <c r="D22" s="20">
        <f t="shared" ref="D22:I22" si="3">SUM(D11:D21)</f>
        <v>870</v>
      </c>
      <c r="E22" s="21">
        <f t="shared" si="3"/>
        <v>736</v>
      </c>
      <c r="F22" s="21">
        <f t="shared" si="3"/>
        <v>1606</v>
      </c>
      <c r="G22" s="20">
        <f t="shared" si="3"/>
        <v>2</v>
      </c>
      <c r="H22" s="21">
        <f t="shared" si="3"/>
        <v>1</v>
      </c>
      <c r="I22" s="21">
        <f t="shared" si="3"/>
        <v>3</v>
      </c>
      <c r="J22" s="22">
        <f>G22/D22*100</f>
        <v>0.22988505747126436</v>
      </c>
      <c r="K22" s="22">
        <f>H22/E22*100</f>
        <v>0.1358695652173913</v>
      </c>
      <c r="L22" s="22">
        <f>I22/F22*100</f>
        <v>0.18679950186799502</v>
      </c>
      <c r="M22" s="11"/>
    </row>
    <row r="23" spans="1:13" ht="23.45" customHeight="1" thickBot="1" x14ac:dyDescent="0.3">
      <c r="A23" s="23" t="s">
        <v>13</v>
      </c>
      <c r="B23" s="24"/>
      <c r="C23" s="25"/>
      <c r="D23" s="26">
        <v>119.96971798842499</v>
      </c>
      <c r="E23" s="26">
        <v>103.7322467756325</v>
      </c>
      <c r="F23" s="26">
        <v>111.939622304841</v>
      </c>
      <c r="G23" s="30"/>
      <c r="H23" s="30"/>
      <c r="I23" s="30"/>
      <c r="J23" s="30"/>
      <c r="K23" s="30"/>
      <c r="L23" s="30"/>
      <c r="M23" s="11"/>
    </row>
    <row r="24" spans="1:13" x14ac:dyDescent="0.25">
      <c r="B24" s="1"/>
      <c r="C24" s="1"/>
      <c r="D24" s="1"/>
      <c r="E24" s="1"/>
      <c r="F24" s="1"/>
    </row>
    <row r="25" spans="1:13" x14ac:dyDescent="0.25">
      <c r="A25" s="28" t="s">
        <v>17</v>
      </c>
    </row>
    <row r="26" spans="1:13" x14ac:dyDescent="0.25">
      <c r="A26" s="27" t="s">
        <v>14</v>
      </c>
    </row>
  </sheetData>
  <mergeCells count="7">
    <mergeCell ref="A7:A9"/>
    <mergeCell ref="B7:B9"/>
    <mergeCell ref="C7:C9"/>
    <mergeCell ref="D7:L7"/>
    <mergeCell ref="D8:F8"/>
    <mergeCell ref="G8:I8"/>
    <mergeCell ref="J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2021-11-17T04:20:52Z</dcterms:created>
  <dcterms:modified xsi:type="dcterms:W3CDTF">2022-08-16T00:53:33Z</dcterms:modified>
</cp:coreProperties>
</file>