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P2PMZ\"/>
    </mc:Choice>
  </mc:AlternateContent>
  <xr:revisionPtr revIDLastSave="0" documentId="13_ncr:1_{92C58161-D9C8-440F-9816-AFE3644C4C4B}" xr6:coauthVersionLast="47" xr6:coauthVersionMax="47" xr10:uidLastSave="{00000000-0000-0000-0000-000000000000}"/>
  <bookViews>
    <workbookView xWindow="8750" yWindow="610" windowWidth="9740" windowHeight="10080" xr2:uid="{F31AE167-0ECF-4329-83B7-F9C7B55397FB}"/>
  </bookViews>
  <sheets>
    <sheet name="TB" sheetId="2" r:id="rId1"/>
  </sheets>
  <definedNames>
    <definedName name="_xlnm.Print_Area" localSheetId="0">TB!$A$1:$K$32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K22" i="2"/>
  <c r="K27" i="2" s="1"/>
  <c r="H22" i="2"/>
  <c r="F22" i="2"/>
  <c r="E22" i="2"/>
  <c r="J20" i="2"/>
  <c r="I20" i="2" s="1"/>
  <c r="J19" i="2"/>
  <c r="I19" i="2" s="1"/>
  <c r="J18" i="2"/>
  <c r="I18" i="2" s="1"/>
  <c r="J17" i="2"/>
  <c r="I17" i="2" s="1"/>
  <c r="J16" i="2"/>
  <c r="I16" i="2" s="1"/>
  <c r="J15" i="2"/>
  <c r="I15" i="2" s="1"/>
  <c r="J14" i="2"/>
  <c r="I14" i="2" s="1"/>
  <c r="J13" i="2"/>
  <c r="I13" i="2" s="1"/>
  <c r="J12" i="2"/>
  <c r="I12" i="2" s="1"/>
  <c r="J11" i="2"/>
  <c r="G20" i="2" l="1"/>
  <c r="J22" i="2"/>
  <c r="J26" i="2" s="1"/>
  <c r="G12" i="2"/>
  <c r="G16" i="2"/>
  <c r="G14" i="2"/>
  <c r="G18" i="2"/>
  <c r="G13" i="2"/>
  <c r="G17" i="2"/>
  <c r="G11" i="2"/>
  <c r="G15" i="2"/>
  <c r="G19" i="2"/>
  <c r="I11" i="2"/>
  <c r="I22" i="2" l="1"/>
  <c r="G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3" authorId="0" shapeId="0" xr:uid="{3EED0BDF-AA46-4CAE-85F1-3D584EFF549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J25" authorId="0" shapeId="0" xr:uid="{90CED176-6C04-461B-A3CC-AA2E05CDF70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<sst xmlns="http://schemas.openxmlformats.org/spreadsheetml/2006/main" count="48" uniqueCount="46">
  <si>
    <t>NO</t>
  </si>
  <si>
    <t>KABUPATEN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</si>
  <si>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</si>
  <si>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</si>
  <si>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</si>
  <si>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</si>
  <si>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</si>
  <si>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</si>
  <si>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</si>
  <si>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</si>
  <si>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</si>
  <si>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JUMLAH (KAB/KOTA)</t>
  </si>
  <si>
    <t xml:space="preserve">JUMLAH TERDUGA TUBERKULOSIS </t>
  </si>
  <si>
    <t>% ORANG TERDUGA TUBERKULOSIS (TBC) MENDAPATKAN PELAYANAN TUBERKULOSIS SESUAI STANDAR</t>
  </si>
  <si>
    <t>CAKUPAN PENEMUAN KASUS TUBERKULOSIS ANAK (%)</t>
  </si>
  <si>
    <t xml:space="preserve">JUMLAH TERDUGA TUBERKULOSIS, KASUS TUBERKULOSIS, KASUS TUBERKULOSIS ANAK, </t>
  </si>
  <si>
    <t>DAN TREATMENT COVERAGE  (TC) MENURUT JENIS KELAMIN, KECAMATAN, DAN PUSKESMAS</t>
  </si>
  <si>
    <t xml:space="preserve">PERKIRAAN INSIDEN TUBERKULOSIS (DALAM ABSOLUT) </t>
  </si>
  <si>
    <t>TREATMENT COVERAGE (TC-%)</t>
  </si>
  <si>
    <t>Keterangan: Jumlah pasien adalah seluruh pasien tuberkulosis yang ada di wilayah kerja puskesmas tersebut termasuk pasien yang ditemukan di RS, BBKPM/BPKPM/BP4, Lembaga Pemasyarakatan, Rumah Tahanan, Dokter Praktek Mandiri, Klinik dll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</si>
  <si>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</si>
  <si>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</si>
  <si>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</si>
  <si>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</si>
  <si>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</si>
  <si>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</si>
  <si>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</si>
  <si>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</si>
  <si>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</si>
  <si>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</si>
  <si>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</si>
  <si>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PROVINSI</t>
  </si>
  <si>
    <t>NUSA TENGGARA BARAT</t>
  </si>
  <si>
    <t>TAHUN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</si>
  <si>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</si>
  <si>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</si>
  <si>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</si>
  <si>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</si>
  <si>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</si>
  <si>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</si>
  <si>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</si>
  <si>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</si>
  <si>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</si>
  <si>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</si>
  <si>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**) Data masih bersifat sementara, akan diperbarui setelah dilakukan validasi data bersama Dinas Kesehatan Kab/Kota</t>
  </si>
  <si>
    <t>Sumber: Seksi Pencegahan Pengendalian Penyakit Menular dan Zoonosis, Dinas Kesehatan Provinsi NTB, 2024 (Update 25 Januari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</si>
</sst>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3" fillId="2" borderId="12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3" fontId="3" fillId="2" borderId="8" xfId="2" applyNumberFormat="1" applyFont="1" applyFill="1" applyBorder="1" applyAlignment="1">
      <alignment horizontal="right" vertical="center"/>
    </xf>
    <xf numFmtId="37" fontId="3" fillId="2" borderId="12" xfId="2" applyNumberFormat="1" applyFont="1" applyFill="1" applyBorder="1" applyAlignment="1">
      <alignment horizontal="right" vertical="center"/>
    </xf>
    <xf numFmtId="0" fontId="3" fillId="2" borderId="12" xfId="2" applyNumberFormat="1" applyFont="1" applyFill="1" applyBorder="1" applyAlignment="1">
      <alignment horizontal="right" vertical="center"/>
    </xf>
    <xf numFmtId="0" fontId="3" fillId="2" borderId="8" xfId="2" applyNumberFormat="1" applyFont="1" applyFill="1" applyBorder="1" applyAlignment="1">
      <alignment horizontal="right" vertical="center"/>
    </xf>
    <xf numFmtId="0" fontId="1" fillId="0" borderId="0" xfId="3" applyFont="1" applyAlignment="1">
      <alignment vertical="center"/>
    </xf>
    <xf numFmtId="0" fontId="1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1" fillId="0" borderId="5" xfId="3" applyFont="1" applyBorder="1" applyAlignment="1">
      <alignment vertical="center"/>
    </xf>
    <xf numFmtId="0" fontId="3" fillId="0" borderId="11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1" fillId="0" borderId="9" xfId="3" applyFont="1" applyBorder="1" applyAlignment="1">
      <alignment horizontal="center" vertical="center"/>
    </xf>
    <xf numFmtId="0" fontId="1" fillId="0" borderId="6" xfId="3" applyFont="1" applyBorder="1" applyAlignment="1">
      <alignment horizontal="left" vertical="center"/>
    </xf>
    <xf numFmtId="0" fontId="1" fillId="0" borderId="6" xfId="3" applyFont="1" applyBorder="1" applyAlignment="1">
      <alignment horizontal="right" vertical="center"/>
    </xf>
    <xf numFmtId="3" fontId="1" fillId="0" borderId="6" xfId="2" applyNumberFormat="1" applyFont="1" applyBorder="1" applyAlignment="1">
      <alignment vertical="center"/>
    </xf>
    <xf numFmtId="3" fontId="1" fillId="0" borderId="6" xfId="2" applyNumberFormat="1" applyFont="1" applyBorder="1" applyAlignment="1">
      <alignment horizontal="right" vertical="center"/>
    </xf>
    <xf numFmtId="165" fontId="1" fillId="0" borderId="6" xfId="2" applyNumberFormat="1" applyFont="1" applyBorder="1" applyAlignment="1">
      <alignment horizontal="right" vertical="center"/>
    </xf>
    <xf numFmtId="0" fontId="1" fillId="0" borderId="6" xfId="3" applyFont="1" applyBorder="1" applyAlignment="1">
      <alignment horizontal="center" vertical="center"/>
    </xf>
    <xf numFmtId="3" fontId="1" fillId="0" borderId="6" xfId="3" applyNumberFormat="1" applyFont="1" applyBorder="1" applyAlignment="1">
      <alignment vertical="center"/>
    </xf>
    <xf numFmtId="0" fontId="1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3" fontId="3" fillId="0" borderId="11" xfId="2" applyNumberFormat="1" applyFont="1" applyBorder="1" applyAlignment="1">
      <alignment horizontal="right" vertical="center"/>
    </xf>
    <xf numFmtId="165" fontId="3" fillId="0" borderId="11" xfId="2" applyNumberFormat="1" applyFont="1" applyBorder="1" applyAlignment="1">
      <alignment horizontal="right" vertical="center"/>
    </xf>
    <xf numFmtId="0" fontId="3" fillId="0" borderId="7" xfId="3" applyFont="1" applyBorder="1" applyAlignment="1">
      <alignment horizontal="left" vertical="center"/>
    </xf>
    <xf numFmtId="0" fontId="3" fillId="0" borderId="12" xfId="3" applyFont="1" applyBorder="1" applyAlignment="1">
      <alignment horizontal="left" vertical="center"/>
    </xf>
    <xf numFmtId="0" fontId="3" fillId="0" borderId="12" xfId="2" applyNumberFormat="1" applyFont="1" applyBorder="1" applyAlignment="1">
      <alignment horizontal="right" vertical="center"/>
    </xf>
    <xf numFmtId="165" fontId="3" fillId="0" borderId="8" xfId="2" applyNumberFormat="1" applyFont="1" applyBorder="1" applyAlignment="1">
      <alignment horizontal="right" vertical="center"/>
    </xf>
    <xf numFmtId="0" fontId="3" fillId="0" borderId="11" xfId="3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0" fontId="3" fillId="2" borderId="11" xfId="3" applyFont="1" applyFill="1" applyBorder="1" applyAlignment="1">
      <alignment vertical="center"/>
    </xf>
    <xf numFmtId="0" fontId="4" fillId="0" borderId="11" xfId="3" applyFont="1" applyBorder="1" applyAlignment="1">
      <alignment vertical="center"/>
    </xf>
    <xf numFmtId="165" fontId="3" fillId="0" borderId="8" xfId="2" applyNumberFormat="1" applyFont="1" applyBorder="1" applyAlignment="1">
      <alignment vertical="center"/>
    </xf>
    <xf numFmtId="165" fontId="3" fillId="0" borderId="15" xfId="3" applyNumberFormat="1" applyFont="1" applyBorder="1" applyAlignment="1">
      <alignment vertical="center"/>
    </xf>
    <xf numFmtId="0" fontId="1" fillId="0" borderId="0" xfId="3" quotePrefix="1" applyFont="1" applyAlignment="1">
      <alignment horizontal="left" vertical="center"/>
    </xf>
    <xf numFmtId="0" fontId="2" fillId="0" borderId="0" xfId="3" applyAlignment="1">
      <alignment vertical="center"/>
    </xf>
    <xf numFmtId="0" fontId="4" fillId="0" borderId="7" xfId="3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</cellXfs>
  <cellStyles count="4">
    <cellStyle name="Comma [0] 2 2" xfId="2" xr:uid="{87E73D5F-3413-4533-8282-A4467D220062}"/>
    <cellStyle name="Comma [0] 2 2 2" xfId="1" xr:uid="{1B8DB160-34E3-41C6-94C9-233E6B3DDED6}"/>
    <cellStyle name="Normal" xfId="0" builtinId="0"/>
    <cellStyle name="Normal 3" xfId="3" xr:uid="{E705B228-1AA8-47BF-AD22-7FF6051C926D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25C0-8A48-4FA4-9D49-F799142C0469}">
  <sheetPr>
    <tabColor rgb="FFFF0000"/>
    <pageSetUpPr fitToPage="1"/>
  </sheetPr>
  <dimension ref="A2:L33"/>
  <sheetViews>
    <sheetView tabSelected="1" zoomScale="70" zoomScaleNormal="70" zoomScaleSheetLayoutView="90" workbookViewId="0">
      <pane xSplit="4" ySplit="10" topLeftCell="E26" activePane="bottomRight" state="frozen"/>
      <selection activeCell="A4" sqref="A4:Y5"/>
      <selection pane="topRight" activeCell="A4" sqref="A4:Y5"/>
      <selection pane="bottomLeft" activeCell="A4" sqref="A4:Y5"/>
      <selection pane="bottomRight" activeCell="B31" sqref="B31:L31"/>
    </sheetView>
  </sheetViews>
  <sheetFormatPr defaultColWidth="10.54296875" defaultRowHeight="15.5" x14ac:dyDescent="0.35"/>
  <cols>
    <col min="1" max="1" width="5.54296875" style="10" customWidth="1"/>
    <col min="2" max="2" width="17" style="10" customWidth="1"/>
    <col min="3" max="4" width="22.54296875" style="10" customWidth="1"/>
    <col min="5" max="5" width="34.81640625" style="10" customWidth="1"/>
    <col min="6" max="7" width="15.453125" style="10" customWidth="1"/>
    <col min="8" max="8" width="16" style="10" customWidth="1"/>
    <col min="9" max="9" width="15" style="10" customWidth="1"/>
    <col min="10" max="10" width="20.453125" style="10" customWidth="1"/>
    <col min="11" max="11" width="27.26953125" style="10" customWidth="1"/>
    <col min="12" max="12" width="16.81640625" style="11" bestFit="1" customWidth="1"/>
    <col min="13" max="247" width="9.1796875" style="10" customWidth="1"/>
    <col min="248" max="248" width="5.54296875" style="10" customWidth="1"/>
    <col min="249" max="249" width="21.54296875" style="10" customWidth="1"/>
    <col min="250" max="250" width="19.54296875" style="10" customWidth="1"/>
    <col min="251" max="251" width="10.453125" style="10" customWidth="1"/>
    <col min="252" max="252" width="10.26953125" style="10" customWidth="1"/>
    <col min="253" max="257" width="10.54296875" style="10"/>
    <col min="258" max="258" width="5.54296875" style="10" customWidth="1"/>
    <col min="259" max="260" width="22.54296875" style="10" customWidth="1"/>
    <col min="261" max="261" width="23.1796875" style="10" customWidth="1"/>
    <col min="262" max="266" width="16.81640625" style="10" customWidth="1"/>
    <col min="267" max="267" width="22" style="10" customWidth="1"/>
    <col min="268" max="268" width="16.81640625" style="10" bestFit="1" customWidth="1"/>
    <col min="269" max="503" width="9.1796875" style="10" customWidth="1"/>
    <col min="504" max="504" width="5.54296875" style="10" customWidth="1"/>
    <col min="505" max="505" width="21.54296875" style="10" customWidth="1"/>
    <col min="506" max="506" width="19.54296875" style="10" customWidth="1"/>
    <col min="507" max="507" width="10.453125" style="10" customWidth="1"/>
    <col min="508" max="508" width="10.26953125" style="10" customWidth="1"/>
    <col min="509" max="513" width="10.54296875" style="10"/>
    <col min="514" max="514" width="5.54296875" style="10" customWidth="1"/>
    <col min="515" max="516" width="22.54296875" style="10" customWidth="1"/>
    <col min="517" max="517" width="23.1796875" style="10" customWidth="1"/>
    <col min="518" max="522" width="16.81640625" style="10" customWidth="1"/>
    <col min="523" max="523" width="22" style="10" customWidth="1"/>
    <col min="524" max="524" width="16.81640625" style="10" bestFit="1" customWidth="1"/>
    <col min="525" max="759" width="9.1796875" style="10" customWidth="1"/>
    <col min="760" max="760" width="5.54296875" style="10" customWidth="1"/>
    <col min="761" max="761" width="21.54296875" style="10" customWidth="1"/>
    <col min="762" max="762" width="19.54296875" style="10" customWidth="1"/>
    <col min="763" max="763" width="10.453125" style="10" customWidth="1"/>
    <col min="764" max="764" width="10.26953125" style="10" customWidth="1"/>
    <col min="765" max="769" width="10.54296875" style="10"/>
    <col min="770" max="770" width="5.54296875" style="10" customWidth="1"/>
    <col min="771" max="772" width="22.54296875" style="10" customWidth="1"/>
    <col min="773" max="773" width="23.1796875" style="10" customWidth="1"/>
    <col min="774" max="778" width="16.81640625" style="10" customWidth="1"/>
    <col min="779" max="779" width="22" style="10" customWidth="1"/>
    <col min="780" max="780" width="16.81640625" style="10" bestFit="1" customWidth="1"/>
    <col min="781" max="1015" width="9.1796875" style="10" customWidth="1"/>
    <col min="1016" max="1016" width="5.54296875" style="10" customWidth="1"/>
    <col min="1017" max="1017" width="21.54296875" style="10" customWidth="1"/>
    <col min="1018" max="1018" width="19.54296875" style="10" customWidth="1"/>
    <col min="1019" max="1019" width="10.453125" style="10" customWidth="1"/>
    <col min="1020" max="1020" width="10.26953125" style="10" customWidth="1"/>
    <col min="1021" max="1025" width="10.54296875" style="10"/>
    <col min="1026" max="1026" width="5.54296875" style="10" customWidth="1"/>
    <col min="1027" max="1028" width="22.54296875" style="10" customWidth="1"/>
    <col min="1029" max="1029" width="23.1796875" style="10" customWidth="1"/>
    <col min="1030" max="1034" width="16.81640625" style="10" customWidth="1"/>
    <col min="1035" max="1035" width="22" style="10" customWidth="1"/>
    <col min="1036" max="1036" width="16.81640625" style="10" bestFit="1" customWidth="1"/>
    <col min="1037" max="1271" width="9.1796875" style="10" customWidth="1"/>
    <col min="1272" max="1272" width="5.54296875" style="10" customWidth="1"/>
    <col min="1273" max="1273" width="21.54296875" style="10" customWidth="1"/>
    <col min="1274" max="1274" width="19.54296875" style="10" customWidth="1"/>
    <col min="1275" max="1275" width="10.453125" style="10" customWidth="1"/>
    <col min="1276" max="1276" width="10.26953125" style="10" customWidth="1"/>
    <col min="1277" max="1281" width="10.54296875" style="10"/>
    <col min="1282" max="1282" width="5.54296875" style="10" customWidth="1"/>
    <col min="1283" max="1284" width="22.54296875" style="10" customWidth="1"/>
    <col min="1285" max="1285" width="23.1796875" style="10" customWidth="1"/>
    <col min="1286" max="1290" width="16.81640625" style="10" customWidth="1"/>
    <col min="1291" max="1291" width="22" style="10" customWidth="1"/>
    <col min="1292" max="1292" width="16.81640625" style="10" bestFit="1" customWidth="1"/>
    <col min="1293" max="1527" width="9.1796875" style="10" customWidth="1"/>
    <col min="1528" max="1528" width="5.54296875" style="10" customWidth="1"/>
    <col min="1529" max="1529" width="21.54296875" style="10" customWidth="1"/>
    <col min="1530" max="1530" width="19.54296875" style="10" customWidth="1"/>
    <col min="1531" max="1531" width="10.453125" style="10" customWidth="1"/>
    <col min="1532" max="1532" width="10.26953125" style="10" customWidth="1"/>
    <col min="1533" max="1537" width="10.54296875" style="10"/>
    <col min="1538" max="1538" width="5.54296875" style="10" customWidth="1"/>
    <col min="1539" max="1540" width="22.54296875" style="10" customWidth="1"/>
    <col min="1541" max="1541" width="23.1796875" style="10" customWidth="1"/>
    <col min="1542" max="1546" width="16.81640625" style="10" customWidth="1"/>
    <col min="1547" max="1547" width="22" style="10" customWidth="1"/>
    <col min="1548" max="1548" width="16.81640625" style="10" bestFit="1" customWidth="1"/>
    <col min="1549" max="1783" width="9.1796875" style="10" customWidth="1"/>
    <col min="1784" max="1784" width="5.54296875" style="10" customWidth="1"/>
    <col min="1785" max="1785" width="21.54296875" style="10" customWidth="1"/>
    <col min="1786" max="1786" width="19.54296875" style="10" customWidth="1"/>
    <col min="1787" max="1787" width="10.453125" style="10" customWidth="1"/>
    <col min="1788" max="1788" width="10.26953125" style="10" customWidth="1"/>
    <col min="1789" max="1793" width="10.54296875" style="10"/>
    <col min="1794" max="1794" width="5.54296875" style="10" customWidth="1"/>
    <col min="1795" max="1796" width="22.54296875" style="10" customWidth="1"/>
    <col min="1797" max="1797" width="23.1796875" style="10" customWidth="1"/>
    <col min="1798" max="1802" width="16.81640625" style="10" customWidth="1"/>
    <col min="1803" max="1803" width="22" style="10" customWidth="1"/>
    <col min="1804" max="1804" width="16.81640625" style="10" bestFit="1" customWidth="1"/>
    <col min="1805" max="2039" width="9.1796875" style="10" customWidth="1"/>
    <col min="2040" max="2040" width="5.54296875" style="10" customWidth="1"/>
    <col min="2041" max="2041" width="21.54296875" style="10" customWidth="1"/>
    <col min="2042" max="2042" width="19.54296875" style="10" customWidth="1"/>
    <col min="2043" max="2043" width="10.453125" style="10" customWidth="1"/>
    <col min="2044" max="2044" width="10.26953125" style="10" customWidth="1"/>
    <col min="2045" max="2049" width="10.54296875" style="10"/>
    <col min="2050" max="2050" width="5.54296875" style="10" customWidth="1"/>
    <col min="2051" max="2052" width="22.54296875" style="10" customWidth="1"/>
    <col min="2053" max="2053" width="23.1796875" style="10" customWidth="1"/>
    <col min="2054" max="2058" width="16.81640625" style="10" customWidth="1"/>
    <col min="2059" max="2059" width="22" style="10" customWidth="1"/>
    <col min="2060" max="2060" width="16.81640625" style="10" bestFit="1" customWidth="1"/>
    <col min="2061" max="2295" width="9.1796875" style="10" customWidth="1"/>
    <col min="2296" max="2296" width="5.54296875" style="10" customWidth="1"/>
    <col min="2297" max="2297" width="21.54296875" style="10" customWidth="1"/>
    <col min="2298" max="2298" width="19.54296875" style="10" customWidth="1"/>
    <col min="2299" max="2299" width="10.453125" style="10" customWidth="1"/>
    <col min="2300" max="2300" width="10.26953125" style="10" customWidth="1"/>
    <col min="2301" max="2305" width="10.54296875" style="10"/>
    <col min="2306" max="2306" width="5.54296875" style="10" customWidth="1"/>
    <col min="2307" max="2308" width="22.54296875" style="10" customWidth="1"/>
    <col min="2309" max="2309" width="23.1796875" style="10" customWidth="1"/>
    <col min="2310" max="2314" width="16.81640625" style="10" customWidth="1"/>
    <col min="2315" max="2315" width="22" style="10" customWidth="1"/>
    <col min="2316" max="2316" width="16.81640625" style="10" bestFit="1" customWidth="1"/>
    <col min="2317" max="2551" width="9.1796875" style="10" customWidth="1"/>
    <col min="2552" max="2552" width="5.54296875" style="10" customWidth="1"/>
    <col min="2553" max="2553" width="21.54296875" style="10" customWidth="1"/>
    <col min="2554" max="2554" width="19.54296875" style="10" customWidth="1"/>
    <col min="2555" max="2555" width="10.453125" style="10" customWidth="1"/>
    <col min="2556" max="2556" width="10.26953125" style="10" customWidth="1"/>
    <col min="2557" max="2561" width="10.54296875" style="10"/>
    <col min="2562" max="2562" width="5.54296875" style="10" customWidth="1"/>
    <col min="2563" max="2564" width="22.54296875" style="10" customWidth="1"/>
    <col min="2565" max="2565" width="23.1796875" style="10" customWidth="1"/>
    <col min="2566" max="2570" width="16.81640625" style="10" customWidth="1"/>
    <col min="2571" max="2571" width="22" style="10" customWidth="1"/>
    <col min="2572" max="2572" width="16.81640625" style="10" bestFit="1" customWidth="1"/>
    <col min="2573" max="2807" width="9.1796875" style="10" customWidth="1"/>
    <col min="2808" max="2808" width="5.54296875" style="10" customWidth="1"/>
    <col min="2809" max="2809" width="21.54296875" style="10" customWidth="1"/>
    <col min="2810" max="2810" width="19.54296875" style="10" customWidth="1"/>
    <col min="2811" max="2811" width="10.453125" style="10" customWidth="1"/>
    <col min="2812" max="2812" width="10.26953125" style="10" customWidth="1"/>
    <col min="2813" max="2817" width="10.54296875" style="10"/>
    <col min="2818" max="2818" width="5.54296875" style="10" customWidth="1"/>
    <col min="2819" max="2820" width="22.54296875" style="10" customWidth="1"/>
    <col min="2821" max="2821" width="23.1796875" style="10" customWidth="1"/>
    <col min="2822" max="2826" width="16.81640625" style="10" customWidth="1"/>
    <col min="2827" max="2827" width="22" style="10" customWidth="1"/>
    <col min="2828" max="2828" width="16.81640625" style="10" bestFit="1" customWidth="1"/>
    <col min="2829" max="3063" width="9.1796875" style="10" customWidth="1"/>
    <col min="3064" max="3064" width="5.54296875" style="10" customWidth="1"/>
    <col min="3065" max="3065" width="21.54296875" style="10" customWidth="1"/>
    <col min="3066" max="3066" width="19.54296875" style="10" customWidth="1"/>
    <col min="3067" max="3067" width="10.453125" style="10" customWidth="1"/>
    <col min="3068" max="3068" width="10.26953125" style="10" customWidth="1"/>
    <col min="3069" max="3073" width="10.54296875" style="10"/>
    <col min="3074" max="3074" width="5.54296875" style="10" customWidth="1"/>
    <col min="3075" max="3076" width="22.54296875" style="10" customWidth="1"/>
    <col min="3077" max="3077" width="23.1796875" style="10" customWidth="1"/>
    <col min="3078" max="3082" width="16.81640625" style="10" customWidth="1"/>
    <col min="3083" max="3083" width="22" style="10" customWidth="1"/>
    <col min="3084" max="3084" width="16.81640625" style="10" bestFit="1" customWidth="1"/>
    <col min="3085" max="3319" width="9.1796875" style="10" customWidth="1"/>
    <col min="3320" max="3320" width="5.54296875" style="10" customWidth="1"/>
    <col min="3321" max="3321" width="21.54296875" style="10" customWidth="1"/>
    <col min="3322" max="3322" width="19.54296875" style="10" customWidth="1"/>
    <col min="3323" max="3323" width="10.453125" style="10" customWidth="1"/>
    <col min="3324" max="3324" width="10.26953125" style="10" customWidth="1"/>
    <col min="3325" max="3329" width="10.54296875" style="10"/>
    <col min="3330" max="3330" width="5.54296875" style="10" customWidth="1"/>
    <col min="3331" max="3332" width="22.54296875" style="10" customWidth="1"/>
    <col min="3333" max="3333" width="23.1796875" style="10" customWidth="1"/>
    <col min="3334" max="3338" width="16.81640625" style="10" customWidth="1"/>
    <col min="3339" max="3339" width="22" style="10" customWidth="1"/>
    <col min="3340" max="3340" width="16.81640625" style="10" bestFit="1" customWidth="1"/>
    <col min="3341" max="3575" width="9.1796875" style="10" customWidth="1"/>
    <col min="3576" max="3576" width="5.54296875" style="10" customWidth="1"/>
    <col min="3577" max="3577" width="21.54296875" style="10" customWidth="1"/>
    <col min="3578" max="3578" width="19.54296875" style="10" customWidth="1"/>
    <col min="3579" max="3579" width="10.453125" style="10" customWidth="1"/>
    <col min="3580" max="3580" width="10.26953125" style="10" customWidth="1"/>
    <col min="3581" max="3585" width="10.54296875" style="10"/>
    <col min="3586" max="3586" width="5.54296875" style="10" customWidth="1"/>
    <col min="3587" max="3588" width="22.54296875" style="10" customWidth="1"/>
    <col min="3589" max="3589" width="23.1796875" style="10" customWidth="1"/>
    <col min="3590" max="3594" width="16.81640625" style="10" customWidth="1"/>
    <col min="3595" max="3595" width="22" style="10" customWidth="1"/>
    <col min="3596" max="3596" width="16.81640625" style="10" bestFit="1" customWidth="1"/>
    <col min="3597" max="3831" width="9.1796875" style="10" customWidth="1"/>
    <col min="3832" max="3832" width="5.54296875" style="10" customWidth="1"/>
    <col min="3833" max="3833" width="21.54296875" style="10" customWidth="1"/>
    <col min="3834" max="3834" width="19.54296875" style="10" customWidth="1"/>
    <col min="3835" max="3835" width="10.453125" style="10" customWidth="1"/>
    <col min="3836" max="3836" width="10.26953125" style="10" customWidth="1"/>
    <col min="3837" max="3841" width="10.54296875" style="10"/>
    <col min="3842" max="3842" width="5.54296875" style="10" customWidth="1"/>
    <col min="3843" max="3844" width="22.54296875" style="10" customWidth="1"/>
    <col min="3845" max="3845" width="23.1796875" style="10" customWidth="1"/>
    <col min="3846" max="3850" width="16.81640625" style="10" customWidth="1"/>
    <col min="3851" max="3851" width="22" style="10" customWidth="1"/>
    <col min="3852" max="3852" width="16.81640625" style="10" bestFit="1" customWidth="1"/>
    <col min="3853" max="4087" width="9.1796875" style="10" customWidth="1"/>
    <col min="4088" max="4088" width="5.54296875" style="10" customWidth="1"/>
    <col min="4089" max="4089" width="21.54296875" style="10" customWidth="1"/>
    <col min="4090" max="4090" width="19.54296875" style="10" customWidth="1"/>
    <col min="4091" max="4091" width="10.453125" style="10" customWidth="1"/>
    <col min="4092" max="4092" width="10.26953125" style="10" customWidth="1"/>
    <col min="4093" max="4097" width="10.54296875" style="10"/>
    <col min="4098" max="4098" width="5.54296875" style="10" customWidth="1"/>
    <col min="4099" max="4100" width="22.54296875" style="10" customWidth="1"/>
    <col min="4101" max="4101" width="23.1796875" style="10" customWidth="1"/>
    <col min="4102" max="4106" width="16.81640625" style="10" customWidth="1"/>
    <col min="4107" max="4107" width="22" style="10" customWidth="1"/>
    <col min="4108" max="4108" width="16.81640625" style="10" bestFit="1" customWidth="1"/>
    <col min="4109" max="4343" width="9.1796875" style="10" customWidth="1"/>
    <col min="4344" max="4344" width="5.54296875" style="10" customWidth="1"/>
    <col min="4345" max="4345" width="21.54296875" style="10" customWidth="1"/>
    <col min="4346" max="4346" width="19.54296875" style="10" customWidth="1"/>
    <col min="4347" max="4347" width="10.453125" style="10" customWidth="1"/>
    <col min="4348" max="4348" width="10.26953125" style="10" customWidth="1"/>
    <col min="4349" max="4353" width="10.54296875" style="10"/>
    <col min="4354" max="4354" width="5.54296875" style="10" customWidth="1"/>
    <col min="4355" max="4356" width="22.54296875" style="10" customWidth="1"/>
    <col min="4357" max="4357" width="23.1796875" style="10" customWidth="1"/>
    <col min="4358" max="4362" width="16.81640625" style="10" customWidth="1"/>
    <col min="4363" max="4363" width="22" style="10" customWidth="1"/>
    <col min="4364" max="4364" width="16.81640625" style="10" bestFit="1" customWidth="1"/>
    <col min="4365" max="4599" width="9.1796875" style="10" customWidth="1"/>
    <col min="4600" max="4600" width="5.54296875" style="10" customWidth="1"/>
    <col min="4601" max="4601" width="21.54296875" style="10" customWidth="1"/>
    <col min="4602" max="4602" width="19.54296875" style="10" customWidth="1"/>
    <col min="4603" max="4603" width="10.453125" style="10" customWidth="1"/>
    <col min="4604" max="4604" width="10.26953125" style="10" customWidth="1"/>
    <col min="4605" max="4609" width="10.54296875" style="10"/>
    <col min="4610" max="4610" width="5.54296875" style="10" customWidth="1"/>
    <col min="4611" max="4612" width="22.54296875" style="10" customWidth="1"/>
    <col min="4613" max="4613" width="23.1796875" style="10" customWidth="1"/>
    <col min="4614" max="4618" width="16.81640625" style="10" customWidth="1"/>
    <col min="4619" max="4619" width="22" style="10" customWidth="1"/>
    <col min="4620" max="4620" width="16.81640625" style="10" bestFit="1" customWidth="1"/>
    <col min="4621" max="4855" width="9.1796875" style="10" customWidth="1"/>
    <col min="4856" max="4856" width="5.54296875" style="10" customWidth="1"/>
    <col min="4857" max="4857" width="21.54296875" style="10" customWidth="1"/>
    <col min="4858" max="4858" width="19.54296875" style="10" customWidth="1"/>
    <col min="4859" max="4859" width="10.453125" style="10" customWidth="1"/>
    <col min="4860" max="4860" width="10.26953125" style="10" customWidth="1"/>
    <col min="4861" max="4865" width="10.54296875" style="10"/>
    <col min="4866" max="4866" width="5.54296875" style="10" customWidth="1"/>
    <col min="4867" max="4868" width="22.54296875" style="10" customWidth="1"/>
    <col min="4869" max="4869" width="23.1796875" style="10" customWidth="1"/>
    <col min="4870" max="4874" width="16.81640625" style="10" customWidth="1"/>
    <col min="4875" max="4875" width="22" style="10" customWidth="1"/>
    <col min="4876" max="4876" width="16.81640625" style="10" bestFit="1" customWidth="1"/>
    <col min="4877" max="5111" width="9.1796875" style="10" customWidth="1"/>
    <col min="5112" max="5112" width="5.54296875" style="10" customWidth="1"/>
    <col min="5113" max="5113" width="21.54296875" style="10" customWidth="1"/>
    <col min="5114" max="5114" width="19.54296875" style="10" customWidth="1"/>
    <col min="5115" max="5115" width="10.453125" style="10" customWidth="1"/>
    <col min="5116" max="5116" width="10.26953125" style="10" customWidth="1"/>
    <col min="5117" max="5121" width="10.54296875" style="10"/>
    <col min="5122" max="5122" width="5.54296875" style="10" customWidth="1"/>
    <col min="5123" max="5124" width="22.54296875" style="10" customWidth="1"/>
    <col min="5125" max="5125" width="23.1796875" style="10" customWidth="1"/>
    <col min="5126" max="5130" width="16.81640625" style="10" customWidth="1"/>
    <col min="5131" max="5131" width="22" style="10" customWidth="1"/>
    <col min="5132" max="5132" width="16.81640625" style="10" bestFit="1" customWidth="1"/>
    <col min="5133" max="5367" width="9.1796875" style="10" customWidth="1"/>
    <col min="5368" max="5368" width="5.54296875" style="10" customWidth="1"/>
    <col min="5369" max="5369" width="21.54296875" style="10" customWidth="1"/>
    <col min="5370" max="5370" width="19.54296875" style="10" customWidth="1"/>
    <col min="5371" max="5371" width="10.453125" style="10" customWidth="1"/>
    <col min="5372" max="5372" width="10.26953125" style="10" customWidth="1"/>
    <col min="5373" max="5377" width="10.54296875" style="10"/>
    <col min="5378" max="5378" width="5.54296875" style="10" customWidth="1"/>
    <col min="5379" max="5380" width="22.54296875" style="10" customWidth="1"/>
    <col min="5381" max="5381" width="23.1796875" style="10" customWidth="1"/>
    <col min="5382" max="5386" width="16.81640625" style="10" customWidth="1"/>
    <col min="5387" max="5387" width="22" style="10" customWidth="1"/>
    <col min="5388" max="5388" width="16.81640625" style="10" bestFit="1" customWidth="1"/>
    <col min="5389" max="5623" width="9.1796875" style="10" customWidth="1"/>
    <col min="5624" max="5624" width="5.54296875" style="10" customWidth="1"/>
    <col min="5625" max="5625" width="21.54296875" style="10" customWidth="1"/>
    <col min="5626" max="5626" width="19.54296875" style="10" customWidth="1"/>
    <col min="5627" max="5627" width="10.453125" style="10" customWidth="1"/>
    <col min="5628" max="5628" width="10.26953125" style="10" customWidth="1"/>
    <col min="5629" max="5633" width="10.54296875" style="10"/>
    <col min="5634" max="5634" width="5.54296875" style="10" customWidth="1"/>
    <col min="5635" max="5636" width="22.54296875" style="10" customWidth="1"/>
    <col min="5637" max="5637" width="23.1796875" style="10" customWidth="1"/>
    <col min="5638" max="5642" width="16.81640625" style="10" customWidth="1"/>
    <col min="5643" max="5643" width="22" style="10" customWidth="1"/>
    <col min="5644" max="5644" width="16.81640625" style="10" bestFit="1" customWidth="1"/>
    <col min="5645" max="5879" width="9.1796875" style="10" customWidth="1"/>
    <col min="5880" max="5880" width="5.54296875" style="10" customWidth="1"/>
    <col min="5881" max="5881" width="21.54296875" style="10" customWidth="1"/>
    <col min="5882" max="5882" width="19.54296875" style="10" customWidth="1"/>
    <col min="5883" max="5883" width="10.453125" style="10" customWidth="1"/>
    <col min="5884" max="5884" width="10.26953125" style="10" customWidth="1"/>
    <col min="5885" max="5889" width="10.54296875" style="10"/>
    <col min="5890" max="5890" width="5.54296875" style="10" customWidth="1"/>
    <col min="5891" max="5892" width="22.54296875" style="10" customWidth="1"/>
    <col min="5893" max="5893" width="23.1796875" style="10" customWidth="1"/>
    <col min="5894" max="5898" width="16.81640625" style="10" customWidth="1"/>
    <col min="5899" max="5899" width="22" style="10" customWidth="1"/>
    <col min="5900" max="5900" width="16.81640625" style="10" bestFit="1" customWidth="1"/>
    <col min="5901" max="6135" width="9.1796875" style="10" customWidth="1"/>
    <col min="6136" max="6136" width="5.54296875" style="10" customWidth="1"/>
    <col min="6137" max="6137" width="21.54296875" style="10" customWidth="1"/>
    <col min="6138" max="6138" width="19.54296875" style="10" customWidth="1"/>
    <col min="6139" max="6139" width="10.453125" style="10" customWidth="1"/>
    <col min="6140" max="6140" width="10.26953125" style="10" customWidth="1"/>
    <col min="6141" max="6145" width="10.54296875" style="10"/>
    <col min="6146" max="6146" width="5.54296875" style="10" customWidth="1"/>
    <col min="6147" max="6148" width="22.54296875" style="10" customWidth="1"/>
    <col min="6149" max="6149" width="23.1796875" style="10" customWidth="1"/>
    <col min="6150" max="6154" width="16.81640625" style="10" customWidth="1"/>
    <col min="6155" max="6155" width="22" style="10" customWidth="1"/>
    <col min="6156" max="6156" width="16.81640625" style="10" bestFit="1" customWidth="1"/>
    <col min="6157" max="6391" width="9.1796875" style="10" customWidth="1"/>
    <col min="6392" max="6392" width="5.54296875" style="10" customWidth="1"/>
    <col min="6393" max="6393" width="21.54296875" style="10" customWidth="1"/>
    <col min="6394" max="6394" width="19.54296875" style="10" customWidth="1"/>
    <col min="6395" max="6395" width="10.453125" style="10" customWidth="1"/>
    <col min="6396" max="6396" width="10.26953125" style="10" customWidth="1"/>
    <col min="6397" max="6401" width="10.54296875" style="10"/>
    <col min="6402" max="6402" width="5.54296875" style="10" customWidth="1"/>
    <col min="6403" max="6404" width="22.54296875" style="10" customWidth="1"/>
    <col min="6405" max="6405" width="23.1796875" style="10" customWidth="1"/>
    <col min="6406" max="6410" width="16.81640625" style="10" customWidth="1"/>
    <col min="6411" max="6411" width="22" style="10" customWidth="1"/>
    <col min="6412" max="6412" width="16.81640625" style="10" bestFit="1" customWidth="1"/>
    <col min="6413" max="6647" width="9.1796875" style="10" customWidth="1"/>
    <col min="6648" max="6648" width="5.54296875" style="10" customWidth="1"/>
    <col min="6649" max="6649" width="21.54296875" style="10" customWidth="1"/>
    <col min="6650" max="6650" width="19.54296875" style="10" customWidth="1"/>
    <col min="6651" max="6651" width="10.453125" style="10" customWidth="1"/>
    <col min="6652" max="6652" width="10.26953125" style="10" customWidth="1"/>
    <col min="6653" max="6657" width="10.54296875" style="10"/>
    <col min="6658" max="6658" width="5.54296875" style="10" customWidth="1"/>
    <col min="6659" max="6660" width="22.54296875" style="10" customWidth="1"/>
    <col min="6661" max="6661" width="23.1796875" style="10" customWidth="1"/>
    <col min="6662" max="6666" width="16.81640625" style="10" customWidth="1"/>
    <col min="6667" max="6667" width="22" style="10" customWidth="1"/>
    <col min="6668" max="6668" width="16.81640625" style="10" bestFit="1" customWidth="1"/>
    <col min="6669" max="6903" width="9.1796875" style="10" customWidth="1"/>
    <col min="6904" max="6904" width="5.54296875" style="10" customWidth="1"/>
    <col min="6905" max="6905" width="21.54296875" style="10" customWidth="1"/>
    <col min="6906" max="6906" width="19.54296875" style="10" customWidth="1"/>
    <col min="6907" max="6907" width="10.453125" style="10" customWidth="1"/>
    <col min="6908" max="6908" width="10.26953125" style="10" customWidth="1"/>
    <col min="6909" max="6913" width="10.54296875" style="10"/>
    <col min="6914" max="6914" width="5.54296875" style="10" customWidth="1"/>
    <col min="6915" max="6916" width="22.54296875" style="10" customWidth="1"/>
    <col min="6917" max="6917" width="23.1796875" style="10" customWidth="1"/>
    <col min="6918" max="6922" width="16.81640625" style="10" customWidth="1"/>
    <col min="6923" max="6923" width="22" style="10" customWidth="1"/>
    <col min="6924" max="6924" width="16.81640625" style="10" bestFit="1" customWidth="1"/>
    <col min="6925" max="7159" width="9.1796875" style="10" customWidth="1"/>
    <col min="7160" max="7160" width="5.54296875" style="10" customWidth="1"/>
    <col min="7161" max="7161" width="21.54296875" style="10" customWidth="1"/>
    <col min="7162" max="7162" width="19.54296875" style="10" customWidth="1"/>
    <col min="7163" max="7163" width="10.453125" style="10" customWidth="1"/>
    <col min="7164" max="7164" width="10.26953125" style="10" customWidth="1"/>
    <col min="7165" max="7169" width="10.54296875" style="10"/>
    <col min="7170" max="7170" width="5.54296875" style="10" customWidth="1"/>
    <col min="7171" max="7172" width="22.54296875" style="10" customWidth="1"/>
    <col min="7173" max="7173" width="23.1796875" style="10" customWidth="1"/>
    <col min="7174" max="7178" width="16.81640625" style="10" customWidth="1"/>
    <col min="7179" max="7179" width="22" style="10" customWidth="1"/>
    <col min="7180" max="7180" width="16.81640625" style="10" bestFit="1" customWidth="1"/>
    <col min="7181" max="7415" width="9.1796875" style="10" customWidth="1"/>
    <col min="7416" max="7416" width="5.54296875" style="10" customWidth="1"/>
    <col min="7417" max="7417" width="21.54296875" style="10" customWidth="1"/>
    <col min="7418" max="7418" width="19.54296875" style="10" customWidth="1"/>
    <col min="7419" max="7419" width="10.453125" style="10" customWidth="1"/>
    <col min="7420" max="7420" width="10.26953125" style="10" customWidth="1"/>
    <col min="7421" max="7425" width="10.54296875" style="10"/>
    <col min="7426" max="7426" width="5.54296875" style="10" customWidth="1"/>
    <col min="7427" max="7428" width="22.54296875" style="10" customWidth="1"/>
    <col min="7429" max="7429" width="23.1796875" style="10" customWidth="1"/>
    <col min="7430" max="7434" width="16.81640625" style="10" customWidth="1"/>
    <col min="7435" max="7435" width="22" style="10" customWidth="1"/>
    <col min="7436" max="7436" width="16.81640625" style="10" bestFit="1" customWidth="1"/>
    <col min="7437" max="7671" width="9.1796875" style="10" customWidth="1"/>
    <col min="7672" max="7672" width="5.54296875" style="10" customWidth="1"/>
    <col min="7673" max="7673" width="21.54296875" style="10" customWidth="1"/>
    <col min="7674" max="7674" width="19.54296875" style="10" customWidth="1"/>
    <col min="7675" max="7675" width="10.453125" style="10" customWidth="1"/>
    <col min="7676" max="7676" width="10.26953125" style="10" customWidth="1"/>
    <col min="7677" max="7681" width="10.54296875" style="10"/>
    <col min="7682" max="7682" width="5.54296875" style="10" customWidth="1"/>
    <col min="7683" max="7684" width="22.54296875" style="10" customWidth="1"/>
    <col min="7685" max="7685" width="23.1796875" style="10" customWidth="1"/>
    <col min="7686" max="7690" width="16.81640625" style="10" customWidth="1"/>
    <col min="7691" max="7691" width="22" style="10" customWidth="1"/>
    <col min="7692" max="7692" width="16.81640625" style="10" bestFit="1" customWidth="1"/>
    <col min="7693" max="7927" width="9.1796875" style="10" customWidth="1"/>
    <col min="7928" max="7928" width="5.54296875" style="10" customWidth="1"/>
    <col min="7929" max="7929" width="21.54296875" style="10" customWidth="1"/>
    <col min="7930" max="7930" width="19.54296875" style="10" customWidth="1"/>
    <col min="7931" max="7931" width="10.453125" style="10" customWidth="1"/>
    <col min="7932" max="7932" width="10.26953125" style="10" customWidth="1"/>
    <col min="7933" max="7937" width="10.54296875" style="10"/>
    <col min="7938" max="7938" width="5.54296875" style="10" customWidth="1"/>
    <col min="7939" max="7940" width="22.54296875" style="10" customWidth="1"/>
    <col min="7941" max="7941" width="23.1796875" style="10" customWidth="1"/>
    <col min="7942" max="7946" width="16.81640625" style="10" customWidth="1"/>
    <col min="7947" max="7947" width="22" style="10" customWidth="1"/>
    <col min="7948" max="7948" width="16.81640625" style="10" bestFit="1" customWidth="1"/>
    <col min="7949" max="8183" width="9.1796875" style="10" customWidth="1"/>
    <col min="8184" max="8184" width="5.54296875" style="10" customWidth="1"/>
    <col min="8185" max="8185" width="21.54296875" style="10" customWidth="1"/>
    <col min="8186" max="8186" width="19.54296875" style="10" customWidth="1"/>
    <col min="8187" max="8187" width="10.453125" style="10" customWidth="1"/>
    <col min="8188" max="8188" width="10.26953125" style="10" customWidth="1"/>
    <col min="8189" max="8193" width="10.54296875" style="10"/>
    <col min="8194" max="8194" width="5.54296875" style="10" customWidth="1"/>
    <col min="8195" max="8196" width="22.54296875" style="10" customWidth="1"/>
    <col min="8197" max="8197" width="23.1796875" style="10" customWidth="1"/>
    <col min="8198" max="8202" width="16.81640625" style="10" customWidth="1"/>
    <col min="8203" max="8203" width="22" style="10" customWidth="1"/>
    <col min="8204" max="8204" width="16.81640625" style="10" bestFit="1" customWidth="1"/>
    <col min="8205" max="8439" width="9.1796875" style="10" customWidth="1"/>
    <col min="8440" max="8440" width="5.54296875" style="10" customWidth="1"/>
    <col min="8441" max="8441" width="21.54296875" style="10" customWidth="1"/>
    <col min="8442" max="8442" width="19.54296875" style="10" customWidth="1"/>
    <col min="8443" max="8443" width="10.453125" style="10" customWidth="1"/>
    <col min="8444" max="8444" width="10.26953125" style="10" customWidth="1"/>
    <col min="8445" max="8449" width="10.54296875" style="10"/>
    <col min="8450" max="8450" width="5.54296875" style="10" customWidth="1"/>
    <col min="8451" max="8452" width="22.54296875" style="10" customWidth="1"/>
    <col min="8453" max="8453" width="23.1796875" style="10" customWidth="1"/>
    <col min="8454" max="8458" width="16.81640625" style="10" customWidth="1"/>
    <col min="8459" max="8459" width="22" style="10" customWidth="1"/>
    <col min="8460" max="8460" width="16.81640625" style="10" bestFit="1" customWidth="1"/>
    <col min="8461" max="8695" width="9.1796875" style="10" customWidth="1"/>
    <col min="8696" max="8696" width="5.54296875" style="10" customWidth="1"/>
    <col min="8697" max="8697" width="21.54296875" style="10" customWidth="1"/>
    <col min="8698" max="8698" width="19.54296875" style="10" customWidth="1"/>
    <col min="8699" max="8699" width="10.453125" style="10" customWidth="1"/>
    <col min="8700" max="8700" width="10.26953125" style="10" customWidth="1"/>
    <col min="8701" max="8705" width="10.54296875" style="10"/>
    <col min="8706" max="8706" width="5.54296875" style="10" customWidth="1"/>
    <col min="8707" max="8708" width="22.54296875" style="10" customWidth="1"/>
    <col min="8709" max="8709" width="23.1796875" style="10" customWidth="1"/>
    <col min="8710" max="8714" width="16.81640625" style="10" customWidth="1"/>
    <col min="8715" max="8715" width="22" style="10" customWidth="1"/>
    <col min="8716" max="8716" width="16.81640625" style="10" bestFit="1" customWidth="1"/>
    <col min="8717" max="8951" width="9.1796875" style="10" customWidth="1"/>
    <col min="8952" max="8952" width="5.54296875" style="10" customWidth="1"/>
    <col min="8953" max="8953" width="21.54296875" style="10" customWidth="1"/>
    <col min="8954" max="8954" width="19.54296875" style="10" customWidth="1"/>
    <col min="8955" max="8955" width="10.453125" style="10" customWidth="1"/>
    <col min="8956" max="8956" width="10.26953125" style="10" customWidth="1"/>
    <col min="8957" max="8961" width="10.54296875" style="10"/>
    <col min="8962" max="8962" width="5.54296875" style="10" customWidth="1"/>
    <col min="8963" max="8964" width="22.54296875" style="10" customWidth="1"/>
    <col min="8965" max="8965" width="23.1796875" style="10" customWidth="1"/>
    <col min="8966" max="8970" width="16.81640625" style="10" customWidth="1"/>
    <col min="8971" max="8971" width="22" style="10" customWidth="1"/>
    <col min="8972" max="8972" width="16.81640625" style="10" bestFit="1" customWidth="1"/>
    <col min="8973" max="9207" width="9.1796875" style="10" customWidth="1"/>
    <col min="9208" max="9208" width="5.54296875" style="10" customWidth="1"/>
    <col min="9209" max="9209" width="21.54296875" style="10" customWidth="1"/>
    <col min="9210" max="9210" width="19.54296875" style="10" customWidth="1"/>
    <col min="9211" max="9211" width="10.453125" style="10" customWidth="1"/>
    <col min="9212" max="9212" width="10.26953125" style="10" customWidth="1"/>
    <col min="9213" max="9217" width="10.54296875" style="10"/>
    <col min="9218" max="9218" width="5.54296875" style="10" customWidth="1"/>
    <col min="9219" max="9220" width="22.54296875" style="10" customWidth="1"/>
    <col min="9221" max="9221" width="23.1796875" style="10" customWidth="1"/>
    <col min="9222" max="9226" width="16.81640625" style="10" customWidth="1"/>
    <col min="9227" max="9227" width="22" style="10" customWidth="1"/>
    <col min="9228" max="9228" width="16.81640625" style="10" bestFit="1" customWidth="1"/>
    <col min="9229" max="9463" width="9.1796875" style="10" customWidth="1"/>
    <col min="9464" max="9464" width="5.54296875" style="10" customWidth="1"/>
    <col min="9465" max="9465" width="21.54296875" style="10" customWidth="1"/>
    <col min="9466" max="9466" width="19.54296875" style="10" customWidth="1"/>
    <col min="9467" max="9467" width="10.453125" style="10" customWidth="1"/>
    <col min="9468" max="9468" width="10.26953125" style="10" customWidth="1"/>
    <col min="9469" max="9473" width="10.54296875" style="10"/>
    <col min="9474" max="9474" width="5.54296875" style="10" customWidth="1"/>
    <col min="9475" max="9476" width="22.54296875" style="10" customWidth="1"/>
    <col min="9477" max="9477" width="23.1796875" style="10" customWidth="1"/>
    <col min="9478" max="9482" width="16.81640625" style="10" customWidth="1"/>
    <col min="9483" max="9483" width="22" style="10" customWidth="1"/>
    <col min="9484" max="9484" width="16.81640625" style="10" bestFit="1" customWidth="1"/>
    <col min="9485" max="9719" width="9.1796875" style="10" customWidth="1"/>
    <col min="9720" max="9720" width="5.54296875" style="10" customWidth="1"/>
    <col min="9721" max="9721" width="21.54296875" style="10" customWidth="1"/>
    <col min="9722" max="9722" width="19.54296875" style="10" customWidth="1"/>
    <col min="9723" max="9723" width="10.453125" style="10" customWidth="1"/>
    <col min="9724" max="9724" width="10.26953125" style="10" customWidth="1"/>
    <col min="9725" max="9729" width="10.54296875" style="10"/>
    <col min="9730" max="9730" width="5.54296875" style="10" customWidth="1"/>
    <col min="9731" max="9732" width="22.54296875" style="10" customWidth="1"/>
    <col min="9733" max="9733" width="23.1796875" style="10" customWidth="1"/>
    <col min="9734" max="9738" width="16.81640625" style="10" customWidth="1"/>
    <col min="9739" max="9739" width="22" style="10" customWidth="1"/>
    <col min="9740" max="9740" width="16.81640625" style="10" bestFit="1" customWidth="1"/>
    <col min="9741" max="9975" width="9.1796875" style="10" customWidth="1"/>
    <col min="9976" max="9976" width="5.54296875" style="10" customWidth="1"/>
    <col min="9977" max="9977" width="21.54296875" style="10" customWidth="1"/>
    <col min="9978" max="9978" width="19.54296875" style="10" customWidth="1"/>
    <col min="9979" max="9979" width="10.453125" style="10" customWidth="1"/>
    <col min="9980" max="9980" width="10.26953125" style="10" customWidth="1"/>
    <col min="9981" max="9985" width="10.54296875" style="10"/>
    <col min="9986" max="9986" width="5.54296875" style="10" customWidth="1"/>
    <col min="9987" max="9988" width="22.54296875" style="10" customWidth="1"/>
    <col min="9989" max="9989" width="23.1796875" style="10" customWidth="1"/>
    <col min="9990" max="9994" width="16.81640625" style="10" customWidth="1"/>
    <col min="9995" max="9995" width="22" style="10" customWidth="1"/>
    <col min="9996" max="9996" width="16.81640625" style="10" bestFit="1" customWidth="1"/>
    <col min="9997" max="10231" width="9.1796875" style="10" customWidth="1"/>
    <col min="10232" max="10232" width="5.54296875" style="10" customWidth="1"/>
    <col min="10233" max="10233" width="21.54296875" style="10" customWidth="1"/>
    <col min="10234" max="10234" width="19.54296875" style="10" customWidth="1"/>
    <col min="10235" max="10235" width="10.453125" style="10" customWidth="1"/>
    <col min="10236" max="10236" width="10.26953125" style="10" customWidth="1"/>
    <col min="10237" max="10241" width="10.54296875" style="10"/>
    <col min="10242" max="10242" width="5.54296875" style="10" customWidth="1"/>
    <col min="10243" max="10244" width="22.54296875" style="10" customWidth="1"/>
    <col min="10245" max="10245" width="23.1796875" style="10" customWidth="1"/>
    <col min="10246" max="10250" width="16.81640625" style="10" customWidth="1"/>
    <col min="10251" max="10251" width="22" style="10" customWidth="1"/>
    <col min="10252" max="10252" width="16.81640625" style="10" bestFit="1" customWidth="1"/>
    <col min="10253" max="10487" width="9.1796875" style="10" customWidth="1"/>
    <col min="10488" max="10488" width="5.54296875" style="10" customWidth="1"/>
    <col min="10489" max="10489" width="21.54296875" style="10" customWidth="1"/>
    <col min="10490" max="10490" width="19.54296875" style="10" customWidth="1"/>
    <col min="10491" max="10491" width="10.453125" style="10" customWidth="1"/>
    <col min="10492" max="10492" width="10.26953125" style="10" customWidth="1"/>
    <col min="10493" max="10497" width="10.54296875" style="10"/>
    <col min="10498" max="10498" width="5.54296875" style="10" customWidth="1"/>
    <col min="10499" max="10500" width="22.54296875" style="10" customWidth="1"/>
    <col min="10501" max="10501" width="23.1796875" style="10" customWidth="1"/>
    <col min="10502" max="10506" width="16.81640625" style="10" customWidth="1"/>
    <col min="10507" max="10507" width="22" style="10" customWidth="1"/>
    <col min="10508" max="10508" width="16.81640625" style="10" bestFit="1" customWidth="1"/>
    <col min="10509" max="10743" width="9.1796875" style="10" customWidth="1"/>
    <col min="10744" max="10744" width="5.54296875" style="10" customWidth="1"/>
    <col min="10745" max="10745" width="21.54296875" style="10" customWidth="1"/>
    <col min="10746" max="10746" width="19.54296875" style="10" customWidth="1"/>
    <col min="10747" max="10747" width="10.453125" style="10" customWidth="1"/>
    <col min="10748" max="10748" width="10.26953125" style="10" customWidth="1"/>
    <col min="10749" max="10753" width="10.54296875" style="10"/>
    <col min="10754" max="10754" width="5.54296875" style="10" customWidth="1"/>
    <col min="10755" max="10756" width="22.54296875" style="10" customWidth="1"/>
    <col min="10757" max="10757" width="23.1796875" style="10" customWidth="1"/>
    <col min="10758" max="10762" width="16.81640625" style="10" customWidth="1"/>
    <col min="10763" max="10763" width="22" style="10" customWidth="1"/>
    <col min="10764" max="10764" width="16.81640625" style="10" bestFit="1" customWidth="1"/>
    <col min="10765" max="10999" width="9.1796875" style="10" customWidth="1"/>
    <col min="11000" max="11000" width="5.54296875" style="10" customWidth="1"/>
    <col min="11001" max="11001" width="21.54296875" style="10" customWidth="1"/>
    <col min="11002" max="11002" width="19.54296875" style="10" customWidth="1"/>
    <col min="11003" max="11003" width="10.453125" style="10" customWidth="1"/>
    <col min="11004" max="11004" width="10.26953125" style="10" customWidth="1"/>
    <col min="11005" max="11009" width="10.54296875" style="10"/>
    <col min="11010" max="11010" width="5.54296875" style="10" customWidth="1"/>
    <col min="11011" max="11012" width="22.54296875" style="10" customWidth="1"/>
    <col min="11013" max="11013" width="23.1796875" style="10" customWidth="1"/>
    <col min="11014" max="11018" width="16.81640625" style="10" customWidth="1"/>
    <col min="11019" max="11019" width="22" style="10" customWidth="1"/>
    <col min="11020" max="11020" width="16.81640625" style="10" bestFit="1" customWidth="1"/>
    <col min="11021" max="11255" width="9.1796875" style="10" customWidth="1"/>
    <col min="11256" max="11256" width="5.54296875" style="10" customWidth="1"/>
    <col min="11257" max="11257" width="21.54296875" style="10" customWidth="1"/>
    <col min="11258" max="11258" width="19.54296875" style="10" customWidth="1"/>
    <col min="11259" max="11259" width="10.453125" style="10" customWidth="1"/>
    <col min="11260" max="11260" width="10.26953125" style="10" customWidth="1"/>
    <col min="11261" max="11265" width="10.54296875" style="10"/>
    <col min="11266" max="11266" width="5.54296875" style="10" customWidth="1"/>
    <col min="11267" max="11268" width="22.54296875" style="10" customWidth="1"/>
    <col min="11269" max="11269" width="23.1796875" style="10" customWidth="1"/>
    <col min="11270" max="11274" width="16.81640625" style="10" customWidth="1"/>
    <col min="11275" max="11275" width="22" style="10" customWidth="1"/>
    <col min="11276" max="11276" width="16.81640625" style="10" bestFit="1" customWidth="1"/>
    <col min="11277" max="11511" width="9.1796875" style="10" customWidth="1"/>
    <col min="11512" max="11512" width="5.54296875" style="10" customWidth="1"/>
    <col min="11513" max="11513" width="21.54296875" style="10" customWidth="1"/>
    <col min="11514" max="11514" width="19.54296875" style="10" customWidth="1"/>
    <col min="11515" max="11515" width="10.453125" style="10" customWidth="1"/>
    <col min="11516" max="11516" width="10.26953125" style="10" customWidth="1"/>
    <col min="11517" max="11521" width="10.54296875" style="10"/>
    <col min="11522" max="11522" width="5.54296875" style="10" customWidth="1"/>
    <col min="11523" max="11524" width="22.54296875" style="10" customWidth="1"/>
    <col min="11525" max="11525" width="23.1796875" style="10" customWidth="1"/>
    <col min="11526" max="11530" width="16.81640625" style="10" customWidth="1"/>
    <col min="11531" max="11531" width="22" style="10" customWidth="1"/>
    <col min="11532" max="11532" width="16.81640625" style="10" bestFit="1" customWidth="1"/>
    <col min="11533" max="11767" width="9.1796875" style="10" customWidth="1"/>
    <col min="11768" max="11768" width="5.54296875" style="10" customWidth="1"/>
    <col min="11769" max="11769" width="21.54296875" style="10" customWidth="1"/>
    <col min="11770" max="11770" width="19.54296875" style="10" customWidth="1"/>
    <col min="11771" max="11771" width="10.453125" style="10" customWidth="1"/>
    <col min="11772" max="11772" width="10.26953125" style="10" customWidth="1"/>
    <col min="11773" max="11777" width="10.54296875" style="10"/>
    <col min="11778" max="11778" width="5.54296875" style="10" customWidth="1"/>
    <col min="11779" max="11780" width="22.54296875" style="10" customWidth="1"/>
    <col min="11781" max="11781" width="23.1796875" style="10" customWidth="1"/>
    <col min="11782" max="11786" width="16.81640625" style="10" customWidth="1"/>
    <col min="11787" max="11787" width="22" style="10" customWidth="1"/>
    <col min="11788" max="11788" width="16.81640625" style="10" bestFit="1" customWidth="1"/>
    <col min="11789" max="12023" width="9.1796875" style="10" customWidth="1"/>
    <col min="12024" max="12024" width="5.54296875" style="10" customWidth="1"/>
    <col min="12025" max="12025" width="21.54296875" style="10" customWidth="1"/>
    <col min="12026" max="12026" width="19.54296875" style="10" customWidth="1"/>
    <col min="12027" max="12027" width="10.453125" style="10" customWidth="1"/>
    <col min="12028" max="12028" width="10.26953125" style="10" customWidth="1"/>
    <col min="12029" max="12033" width="10.54296875" style="10"/>
    <col min="12034" max="12034" width="5.54296875" style="10" customWidth="1"/>
    <col min="12035" max="12036" width="22.54296875" style="10" customWidth="1"/>
    <col min="12037" max="12037" width="23.1796875" style="10" customWidth="1"/>
    <col min="12038" max="12042" width="16.81640625" style="10" customWidth="1"/>
    <col min="12043" max="12043" width="22" style="10" customWidth="1"/>
    <col min="12044" max="12044" width="16.81640625" style="10" bestFit="1" customWidth="1"/>
    <col min="12045" max="12279" width="9.1796875" style="10" customWidth="1"/>
    <col min="12280" max="12280" width="5.54296875" style="10" customWidth="1"/>
    <col min="12281" max="12281" width="21.54296875" style="10" customWidth="1"/>
    <col min="12282" max="12282" width="19.54296875" style="10" customWidth="1"/>
    <col min="12283" max="12283" width="10.453125" style="10" customWidth="1"/>
    <col min="12284" max="12284" width="10.26953125" style="10" customWidth="1"/>
    <col min="12285" max="12289" width="10.54296875" style="10"/>
    <col min="12290" max="12290" width="5.54296875" style="10" customWidth="1"/>
    <col min="12291" max="12292" width="22.54296875" style="10" customWidth="1"/>
    <col min="12293" max="12293" width="23.1796875" style="10" customWidth="1"/>
    <col min="12294" max="12298" width="16.81640625" style="10" customWidth="1"/>
    <col min="12299" max="12299" width="22" style="10" customWidth="1"/>
    <col min="12300" max="12300" width="16.81640625" style="10" bestFit="1" customWidth="1"/>
    <col min="12301" max="12535" width="9.1796875" style="10" customWidth="1"/>
    <col min="12536" max="12536" width="5.54296875" style="10" customWidth="1"/>
    <col min="12537" max="12537" width="21.54296875" style="10" customWidth="1"/>
    <col min="12538" max="12538" width="19.54296875" style="10" customWidth="1"/>
    <col min="12539" max="12539" width="10.453125" style="10" customWidth="1"/>
    <col min="12540" max="12540" width="10.26953125" style="10" customWidth="1"/>
    <col min="12541" max="12545" width="10.54296875" style="10"/>
    <col min="12546" max="12546" width="5.54296875" style="10" customWidth="1"/>
    <col min="12547" max="12548" width="22.54296875" style="10" customWidth="1"/>
    <col min="12549" max="12549" width="23.1796875" style="10" customWidth="1"/>
    <col min="12550" max="12554" width="16.81640625" style="10" customWidth="1"/>
    <col min="12555" max="12555" width="22" style="10" customWidth="1"/>
    <col min="12556" max="12556" width="16.81640625" style="10" bestFit="1" customWidth="1"/>
    <col min="12557" max="12791" width="9.1796875" style="10" customWidth="1"/>
    <col min="12792" max="12792" width="5.54296875" style="10" customWidth="1"/>
    <col min="12793" max="12793" width="21.54296875" style="10" customWidth="1"/>
    <col min="12794" max="12794" width="19.54296875" style="10" customWidth="1"/>
    <col min="12795" max="12795" width="10.453125" style="10" customWidth="1"/>
    <col min="12796" max="12796" width="10.26953125" style="10" customWidth="1"/>
    <col min="12797" max="12801" width="10.54296875" style="10"/>
    <col min="12802" max="12802" width="5.54296875" style="10" customWidth="1"/>
    <col min="12803" max="12804" width="22.54296875" style="10" customWidth="1"/>
    <col min="12805" max="12805" width="23.1796875" style="10" customWidth="1"/>
    <col min="12806" max="12810" width="16.81640625" style="10" customWidth="1"/>
    <col min="12811" max="12811" width="22" style="10" customWidth="1"/>
    <col min="12812" max="12812" width="16.81640625" style="10" bestFit="1" customWidth="1"/>
    <col min="12813" max="13047" width="9.1796875" style="10" customWidth="1"/>
    <col min="13048" max="13048" width="5.54296875" style="10" customWidth="1"/>
    <col min="13049" max="13049" width="21.54296875" style="10" customWidth="1"/>
    <col min="13050" max="13050" width="19.54296875" style="10" customWidth="1"/>
    <col min="13051" max="13051" width="10.453125" style="10" customWidth="1"/>
    <col min="13052" max="13052" width="10.26953125" style="10" customWidth="1"/>
    <col min="13053" max="13057" width="10.54296875" style="10"/>
    <col min="13058" max="13058" width="5.54296875" style="10" customWidth="1"/>
    <col min="13059" max="13060" width="22.54296875" style="10" customWidth="1"/>
    <col min="13061" max="13061" width="23.1796875" style="10" customWidth="1"/>
    <col min="13062" max="13066" width="16.81640625" style="10" customWidth="1"/>
    <col min="13067" max="13067" width="22" style="10" customWidth="1"/>
    <col min="13068" max="13068" width="16.81640625" style="10" bestFit="1" customWidth="1"/>
    <col min="13069" max="13303" width="9.1796875" style="10" customWidth="1"/>
    <col min="13304" max="13304" width="5.54296875" style="10" customWidth="1"/>
    <col min="13305" max="13305" width="21.54296875" style="10" customWidth="1"/>
    <col min="13306" max="13306" width="19.54296875" style="10" customWidth="1"/>
    <col min="13307" max="13307" width="10.453125" style="10" customWidth="1"/>
    <col min="13308" max="13308" width="10.26953125" style="10" customWidth="1"/>
    <col min="13309" max="13313" width="10.54296875" style="10"/>
    <col min="13314" max="13314" width="5.54296875" style="10" customWidth="1"/>
    <col min="13315" max="13316" width="22.54296875" style="10" customWidth="1"/>
    <col min="13317" max="13317" width="23.1796875" style="10" customWidth="1"/>
    <col min="13318" max="13322" width="16.81640625" style="10" customWidth="1"/>
    <col min="13323" max="13323" width="22" style="10" customWidth="1"/>
    <col min="13324" max="13324" width="16.81640625" style="10" bestFit="1" customWidth="1"/>
    <col min="13325" max="13559" width="9.1796875" style="10" customWidth="1"/>
    <col min="13560" max="13560" width="5.54296875" style="10" customWidth="1"/>
    <col min="13561" max="13561" width="21.54296875" style="10" customWidth="1"/>
    <col min="13562" max="13562" width="19.54296875" style="10" customWidth="1"/>
    <col min="13563" max="13563" width="10.453125" style="10" customWidth="1"/>
    <col min="13564" max="13564" width="10.26953125" style="10" customWidth="1"/>
    <col min="13565" max="13569" width="10.54296875" style="10"/>
    <col min="13570" max="13570" width="5.54296875" style="10" customWidth="1"/>
    <col min="13571" max="13572" width="22.54296875" style="10" customWidth="1"/>
    <col min="13573" max="13573" width="23.1796875" style="10" customWidth="1"/>
    <col min="13574" max="13578" width="16.81640625" style="10" customWidth="1"/>
    <col min="13579" max="13579" width="22" style="10" customWidth="1"/>
    <col min="13580" max="13580" width="16.81640625" style="10" bestFit="1" customWidth="1"/>
    <col min="13581" max="13815" width="9.1796875" style="10" customWidth="1"/>
    <col min="13816" max="13816" width="5.54296875" style="10" customWidth="1"/>
    <col min="13817" max="13817" width="21.54296875" style="10" customWidth="1"/>
    <col min="13818" max="13818" width="19.54296875" style="10" customWidth="1"/>
    <col min="13819" max="13819" width="10.453125" style="10" customWidth="1"/>
    <col min="13820" max="13820" width="10.26953125" style="10" customWidth="1"/>
    <col min="13821" max="13825" width="10.54296875" style="10"/>
    <col min="13826" max="13826" width="5.54296875" style="10" customWidth="1"/>
    <col min="13827" max="13828" width="22.54296875" style="10" customWidth="1"/>
    <col min="13829" max="13829" width="23.1796875" style="10" customWidth="1"/>
    <col min="13830" max="13834" width="16.81640625" style="10" customWidth="1"/>
    <col min="13835" max="13835" width="22" style="10" customWidth="1"/>
    <col min="13836" max="13836" width="16.81640625" style="10" bestFit="1" customWidth="1"/>
    <col min="13837" max="14071" width="9.1796875" style="10" customWidth="1"/>
    <col min="14072" max="14072" width="5.54296875" style="10" customWidth="1"/>
    <col min="14073" max="14073" width="21.54296875" style="10" customWidth="1"/>
    <col min="14074" max="14074" width="19.54296875" style="10" customWidth="1"/>
    <col min="14075" max="14075" width="10.453125" style="10" customWidth="1"/>
    <col min="14076" max="14076" width="10.26953125" style="10" customWidth="1"/>
    <col min="14077" max="14081" width="10.54296875" style="10"/>
    <col min="14082" max="14082" width="5.54296875" style="10" customWidth="1"/>
    <col min="14083" max="14084" width="22.54296875" style="10" customWidth="1"/>
    <col min="14085" max="14085" width="23.1796875" style="10" customWidth="1"/>
    <col min="14086" max="14090" width="16.81640625" style="10" customWidth="1"/>
    <col min="14091" max="14091" width="22" style="10" customWidth="1"/>
    <col min="14092" max="14092" width="16.81640625" style="10" bestFit="1" customWidth="1"/>
    <col min="14093" max="14327" width="9.1796875" style="10" customWidth="1"/>
    <col min="14328" max="14328" width="5.54296875" style="10" customWidth="1"/>
    <col min="14329" max="14329" width="21.54296875" style="10" customWidth="1"/>
    <col min="14330" max="14330" width="19.54296875" style="10" customWidth="1"/>
    <col min="14331" max="14331" width="10.453125" style="10" customWidth="1"/>
    <col min="14332" max="14332" width="10.26953125" style="10" customWidth="1"/>
    <col min="14333" max="14337" width="10.54296875" style="10"/>
    <col min="14338" max="14338" width="5.54296875" style="10" customWidth="1"/>
    <col min="14339" max="14340" width="22.54296875" style="10" customWidth="1"/>
    <col min="14341" max="14341" width="23.1796875" style="10" customWidth="1"/>
    <col min="14342" max="14346" width="16.81640625" style="10" customWidth="1"/>
    <col min="14347" max="14347" width="22" style="10" customWidth="1"/>
    <col min="14348" max="14348" width="16.81640625" style="10" bestFit="1" customWidth="1"/>
    <col min="14349" max="14583" width="9.1796875" style="10" customWidth="1"/>
    <col min="14584" max="14584" width="5.54296875" style="10" customWidth="1"/>
    <col min="14585" max="14585" width="21.54296875" style="10" customWidth="1"/>
    <col min="14586" max="14586" width="19.54296875" style="10" customWidth="1"/>
    <col min="14587" max="14587" width="10.453125" style="10" customWidth="1"/>
    <col min="14588" max="14588" width="10.26953125" style="10" customWidth="1"/>
    <col min="14589" max="14593" width="10.54296875" style="10"/>
    <col min="14594" max="14594" width="5.54296875" style="10" customWidth="1"/>
    <col min="14595" max="14596" width="22.54296875" style="10" customWidth="1"/>
    <col min="14597" max="14597" width="23.1796875" style="10" customWidth="1"/>
    <col min="14598" max="14602" width="16.81640625" style="10" customWidth="1"/>
    <col min="14603" max="14603" width="22" style="10" customWidth="1"/>
    <col min="14604" max="14604" width="16.81640625" style="10" bestFit="1" customWidth="1"/>
    <col min="14605" max="14839" width="9.1796875" style="10" customWidth="1"/>
    <col min="14840" max="14840" width="5.54296875" style="10" customWidth="1"/>
    <col min="14841" max="14841" width="21.54296875" style="10" customWidth="1"/>
    <col min="14842" max="14842" width="19.54296875" style="10" customWidth="1"/>
    <col min="14843" max="14843" width="10.453125" style="10" customWidth="1"/>
    <col min="14844" max="14844" width="10.26953125" style="10" customWidth="1"/>
    <col min="14845" max="14849" width="10.54296875" style="10"/>
    <col min="14850" max="14850" width="5.54296875" style="10" customWidth="1"/>
    <col min="14851" max="14852" width="22.54296875" style="10" customWidth="1"/>
    <col min="14853" max="14853" width="23.1796875" style="10" customWidth="1"/>
    <col min="14854" max="14858" width="16.81640625" style="10" customWidth="1"/>
    <col min="14859" max="14859" width="22" style="10" customWidth="1"/>
    <col min="14860" max="14860" width="16.81640625" style="10" bestFit="1" customWidth="1"/>
    <col min="14861" max="15095" width="9.1796875" style="10" customWidth="1"/>
    <col min="15096" max="15096" width="5.54296875" style="10" customWidth="1"/>
    <col min="15097" max="15097" width="21.54296875" style="10" customWidth="1"/>
    <col min="15098" max="15098" width="19.54296875" style="10" customWidth="1"/>
    <col min="15099" max="15099" width="10.453125" style="10" customWidth="1"/>
    <col min="15100" max="15100" width="10.26953125" style="10" customWidth="1"/>
    <col min="15101" max="15105" width="10.54296875" style="10"/>
    <col min="15106" max="15106" width="5.54296875" style="10" customWidth="1"/>
    <col min="15107" max="15108" width="22.54296875" style="10" customWidth="1"/>
    <col min="15109" max="15109" width="23.1796875" style="10" customWidth="1"/>
    <col min="15110" max="15114" width="16.81640625" style="10" customWidth="1"/>
    <col min="15115" max="15115" width="22" style="10" customWidth="1"/>
    <col min="15116" max="15116" width="16.81640625" style="10" bestFit="1" customWidth="1"/>
    <col min="15117" max="15351" width="9.1796875" style="10" customWidth="1"/>
    <col min="15352" max="15352" width="5.54296875" style="10" customWidth="1"/>
    <col min="15353" max="15353" width="21.54296875" style="10" customWidth="1"/>
    <col min="15354" max="15354" width="19.54296875" style="10" customWidth="1"/>
    <col min="15355" max="15355" width="10.453125" style="10" customWidth="1"/>
    <col min="15356" max="15356" width="10.26953125" style="10" customWidth="1"/>
    <col min="15357" max="15361" width="10.54296875" style="10"/>
    <col min="15362" max="15362" width="5.54296875" style="10" customWidth="1"/>
    <col min="15363" max="15364" width="22.54296875" style="10" customWidth="1"/>
    <col min="15365" max="15365" width="23.1796875" style="10" customWidth="1"/>
    <col min="15366" max="15370" width="16.81640625" style="10" customWidth="1"/>
    <col min="15371" max="15371" width="22" style="10" customWidth="1"/>
    <col min="15372" max="15372" width="16.81640625" style="10" bestFit="1" customWidth="1"/>
    <col min="15373" max="15607" width="9.1796875" style="10" customWidth="1"/>
    <col min="15608" max="15608" width="5.54296875" style="10" customWidth="1"/>
    <col min="15609" max="15609" width="21.54296875" style="10" customWidth="1"/>
    <col min="15610" max="15610" width="19.54296875" style="10" customWidth="1"/>
    <col min="15611" max="15611" width="10.453125" style="10" customWidth="1"/>
    <col min="15612" max="15612" width="10.26953125" style="10" customWidth="1"/>
    <col min="15613" max="15617" width="10.54296875" style="10"/>
    <col min="15618" max="15618" width="5.54296875" style="10" customWidth="1"/>
    <col min="15619" max="15620" width="22.54296875" style="10" customWidth="1"/>
    <col min="15621" max="15621" width="23.1796875" style="10" customWidth="1"/>
    <col min="15622" max="15626" width="16.81640625" style="10" customWidth="1"/>
    <col min="15627" max="15627" width="22" style="10" customWidth="1"/>
    <col min="15628" max="15628" width="16.81640625" style="10" bestFit="1" customWidth="1"/>
    <col min="15629" max="15863" width="9.1796875" style="10" customWidth="1"/>
    <col min="15864" max="15864" width="5.54296875" style="10" customWidth="1"/>
    <col min="15865" max="15865" width="21.54296875" style="10" customWidth="1"/>
    <col min="15866" max="15866" width="19.54296875" style="10" customWidth="1"/>
    <col min="15867" max="15867" width="10.453125" style="10" customWidth="1"/>
    <col min="15868" max="15868" width="10.26953125" style="10" customWidth="1"/>
    <col min="15869" max="15873" width="10.54296875" style="10"/>
    <col min="15874" max="15874" width="5.54296875" style="10" customWidth="1"/>
    <col min="15875" max="15876" width="22.54296875" style="10" customWidth="1"/>
    <col min="15877" max="15877" width="23.1796875" style="10" customWidth="1"/>
    <col min="15878" max="15882" width="16.81640625" style="10" customWidth="1"/>
    <col min="15883" max="15883" width="22" style="10" customWidth="1"/>
    <col min="15884" max="15884" width="16.81640625" style="10" bestFit="1" customWidth="1"/>
    <col min="15885" max="16119" width="9.1796875" style="10" customWidth="1"/>
    <col min="16120" max="16120" width="5.54296875" style="10" customWidth="1"/>
    <col min="16121" max="16121" width="21.54296875" style="10" customWidth="1"/>
    <col min="16122" max="16122" width="19.54296875" style="10" customWidth="1"/>
    <col min="16123" max="16123" width="10.453125" style="10" customWidth="1"/>
    <col min="16124" max="16124" width="10.26953125" style="10" customWidth="1"/>
    <col min="16125" max="16129" width="10.54296875" style="10"/>
    <col min="16130" max="16130" width="5.54296875" style="10" customWidth="1"/>
    <col min="16131" max="16132" width="22.54296875" style="10" customWidth="1"/>
    <col min="16133" max="16133" width="23.1796875" style="10" customWidth="1"/>
    <col min="16134" max="16138" width="16.81640625" style="10" customWidth="1"/>
    <col min="16139" max="16139" width="22" style="10" customWidth="1"/>
    <col min="16140" max="16140" width="16.81640625" style="10" bestFit="1" customWidth="1"/>
    <col min="16141" max="16375" width="9.1796875" style="10" customWidth="1"/>
    <col min="16376" max="16376" width="5.54296875" style="10" customWidth="1"/>
    <col min="16377" max="16377" width="21.54296875" style="10" customWidth="1"/>
    <col min="16378" max="16378" width="19.54296875" style="10" customWidth="1"/>
    <col min="16379" max="16379" width="10.453125" style="10" customWidth="1"/>
    <col min="16380" max="16380" width="10.26953125" style="10" customWidth="1"/>
    <col min="16381" max="16384" width="10.54296875" style="10"/>
  </cols>
  <sheetData>
    <row r="2" spans="1:12" x14ac:dyDescent="0.35">
      <c r="A2" s="52" t="s">
        <v>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0"/>
    </row>
    <row r="3" spans="1:12" x14ac:dyDescent="0.3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10"/>
    </row>
    <row r="4" spans="1:12" x14ac:dyDescent="0.35">
      <c r="A4" s="12"/>
      <c r="B4" s="12"/>
      <c r="C4" s="12"/>
      <c r="D4" s="12"/>
      <c r="E4" s="12"/>
      <c r="F4" s="13" t="s">
        <v>31</v>
      </c>
      <c r="G4" s="14" t="s">
        <v>32</v>
      </c>
      <c r="H4" s="12"/>
      <c r="I4" s="12"/>
      <c r="J4" s="13"/>
      <c r="K4" s="13"/>
      <c r="L4" s="10"/>
    </row>
    <row r="5" spans="1:12" x14ac:dyDescent="0.35">
      <c r="A5" s="12"/>
      <c r="B5" s="12"/>
      <c r="C5" s="12"/>
      <c r="D5" s="12"/>
      <c r="E5" s="12"/>
      <c r="F5" s="13" t="s">
        <v>33</v>
      </c>
      <c r="G5" s="14">
        <v>2023</v>
      </c>
      <c r="H5" s="12"/>
      <c r="I5" s="12"/>
      <c r="J5" s="13"/>
      <c r="K5" s="13"/>
      <c r="L5" s="10"/>
    </row>
    <row r="6" spans="1:12" ht="16" thickBot="1" x14ac:dyDescent="0.4">
      <c r="A6" s="15"/>
      <c r="B6" s="15"/>
      <c r="C6" s="15"/>
      <c r="D6" s="15"/>
      <c r="E6" s="15"/>
      <c r="F6" s="15"/>
      <c r="G6" s="15"/>
      <c r="H6" s="15"/>
      <c r="I6" s="15"/>
      <c r="L6" s="10"/>
    </row>
    <row r="7" spans="1:12" ht="30" customHeight="1" x14ac:dyDescent="0.35">
      <c r="A7" s="53" t="s">
        <v>0</v>
      </c>
      <c r="B7" s="56" t="s">
        <v>20</v>
      </c>
      <c r="C7" s="53" t="s">
        <v>1</v>
      </c>
      <c r="D7" s="53" t="s">
        <v>2</v>
      </c>
      <c r="E7" s="56" t="s">
        <v>3</v>
      </c>
      <c r="F7" s="58" t="s">
        <v>4</v>
      </c>
      <c r="G7" s="59"/>
      <c r="H7" s="59"/>
      <c r="I7" s="59"/>
      <c r="J7" s="60"/>
      <c r="K7" s="56" t="s">
        <v>5</v>
      </c>
      <c r="L7" s="16"/>
    </row>
    <row r="8" spans="1:12" ht="23.25" customHeight="1" x14ac:dyDescent="0.35">
      <c r="A8" s="54"/>
      <c r="B8" s="57"/>
      <c r="C8" s="54"/>
      <c r="D8" s="54"/>
      <c r="E8" s="57"/>
      <c r="F8" s="61" t="s">
        <v>6</v>
      </c>
      <c r="G8" s="62"/>
      <c r="H8" s="61" t="s">
        <v>7</v>
      </c>
      <c r="I8" s="62"/>
      <c r="J8" s="48" t="s">
        <v>8</v>
      </c>
      <c r="K8" s="57"/>
      <c r="L8" s="16"/>
    </row>
    <row r="9" spans="1:12" ht="20.149999999999999" customHeight="1" x14ac:dyDescent="0.35">
      <c r="A9" s="55"/>
      <c r="B9" s="49"/>
      <c r="C9" s="55"/>
      <c r="D9" s="55"/>
      <c r="E9" s="49"/>
      <c r="F9" s="17" t="s">
        <v>9</v>
      </c>
      <c r="G9" s="17" t="s">
        <v>10</v>
      </c>
      <c r="H9" s="17" t="s">
        <v>9</v>
      </c>
      <c r="I9" s="17" t="s">
        <v>10</v>
      </c>
      <c r="J9" s="49"/>
      <c r="K9" s="49"/>
      <c r="L9" s="16"/>
    </row>
    <row r="10" spans="1:12" s="19" customFormat="1" ht="11.5" x14ac:dyDescent="0.3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</row>
    <row r="11" spans="1:12" ht="20.149999999999999" customHeight="1" x14ac:dyDescent="0.35">
      <c r="A11" s="20">
        <v>1</v>
      </c>
      <c r="B11" s="47" t="s">
        <v>21</v>
      </c>
      <c r="C11" s="21" t="s">
        <v>34</v>
      </c>
      <c r="D11" s="22">
        <v>20</v>
      </c>
      <c r="E11" s="23">
        <v>16482</v>
      </c>
      <c r="F11" s="63">
        <v>965</v>
      </c>
      <c r="G11" s="25">
        <f>F11/J11*100</f>
        <v>62.70305393112411</v>
      </c>
      <c r="H11" s="63">
        <v>574</v>
      </c>
      <c r="I11" s="25">
        <f>H11/J11*100</f>
        <v>37.29694606887589</v>
      </c>
      <c r="J11" s="24">
        <f>SUM(F11,H11)</f>
        <v>1539</v>
      </c>
      <c r="K11" s="64">
        <v>205</v>
      </c>
      <c r="L11" s="10"/>
    </row>
    <row r="12" spans="1:12" ht="20.149999999999999" customHeight="1" x14ac:dyDescent="0.35">
      <c r="A12" s="26">
        <v>2</v>
      </c>
      <c r="B12" s="47" t="s">
        <v>22</v>
      </c>
      <c r="C12" s="21" t="s">
        <v>35</v>
      </c>
      <c r="D12" s="22">
        <v>29</v>
      </c>
      <c r="E12" s="27">
        <v>7562</v>
      </c>
      <c r="F12" s="63">
        <v>819</v>
      </c>
      <c r="G12" s="25">
        <f t="shared" ref="G12:G20" si="0">F12/J12*100</f>
        <v>58.250355618776673</v>
      </c>
      <c r="H12" s="63">
        <v>587</v>
      </c>
      <c r="I12" s="25">
        <f t="shared" ref="I12:I20" si="1">H12/J12*100</f>
        <v>41.749644381223327</v>
      </c>
      <c r="J12" s="24">
        <f>SUM(F12,H12)</f>
        <v>1406</v>
      </c>
      <c r="K12" s="64">
        <v>75</v>
      </c>
      <c r="L12" s="10"/>
    </row>
    <row r="13" spans="1:12" ht="20.149999999999999" customHeight="1" x14ac:dyDescent="0.35">
      <c r="A13" s="26">
        <v>3</v>
      </c>
      <c r="B13" s="47" t="s">
        <v>23</v>
      </c>
      <c r="C13" s="21" t="s">
        <v>36</v>
      </c>
      <c r="D13" s="22">
        <v>35</v>
      </c>
      <c r="E13" s="27">
        <v>24511</v>
      </c>
      <c r="F13" s="63">
        <v>1302</v>
      </c>
      <c r="G13" s="25">
        <f t="shared" si="0"/>
        <v>56.388046773495013</v>
      </c>
      <c r="H13" s="63">
        <v>1007</v>
      </c>
      <c r="I13" s="25">
        <f t="shared" si="1"/>
        <v>43.61195322650498</v>
      </c>
      <c r="J13" s="24">
        <f t="shared" ref="J13:J20" si="2">SUM(F13,H13)</f>
        <v>2309</v>
      </c>
      <c r="K13" s="64">
        <v>146</v>
      </c>
      <c r="L13" s="10"/>
    </row>
    <row r="14" spans="1:12" ht="20.149999999999999" customHeight="1" x14ac:dyDescent="0.35">
      <c r="A14" s="26">
        <v>4</v>
      </c>
      <c r="B14" s="47" t="s">
        <v>24</v>
      </c>
      <c r="C14" s="21" t="s">
        <v>37</v>
      </c>
      <c r="D14" s="22">
        <v>26</v>
      </c>
      <c r="E14" s="27">
        <v>7984</v>
      </c>
      <c r="F14" s="63">
        <v>674</v>
      </c>
      <c r="G14" s="25">
        <f t="shared" si="0"/>
        <v>64.621284755512946</v>
      </c>
      <c r="H14" s="63">
        <v>369</v>
      </c>
      <c r="I14" s="25">
        <f t="shared" si="1"/>
        <v>35.378715244487054</v>
      </c>
      <c r="J14" s="24">
        <f t="shared" si="2"/>
        <v>1043</v>
      </c>
      <c r="K14" s="64">
        <v>58</v>
      </c>
      <c r="L14" s="10"/>
    </row>
    <row r="15" spans="1:12" ht="20.149999999999999" customHeight="1" x14ac:dyDescent="0.35">
      <c r="A15" s="26">
        <v>5</v>
      </c>
      <c r="B15" s="47" t="s">
        <v>25</v>
      </c>
      <c r="C15" s="21" t="s">
        <v>38</v>
      </c>
      <c r="D15" s="22">
        <v>10</v>
      </c>
      <c r="E15" s="27">
        <v>3945</v>
      </c>
      <c r="F15" s="63">
        <v>389</v>
      </c>
      <c r="G15" s="25">
        <f t="shared" si="0"/>
        <v>64.191419141914196</v>
      </c>
      <c r="H15" s="63">
        <v>217</v>
      </c>
      <c r="I15" s="25">
        <f t="shared" si="1"/>
        <v>35.808580858085811</v>
      </c>
      <c r="J15" s="24">
        <f t="shared" si="2"/>
        <v>606</v>
      </c>
      <c r="K15" s="64">
        <v>24</v>
      </c>
      <c r="L15" s="10"/>
    </row>
    <row r="16" spans="1:12" ht="20.149999999999999" customHeight="1" x14ac:dyDescent="0.35">
      <c r="A16" s="26">
        <v>6</v>
      </c>
      <c r="B16" s="47" t="s">
        <v>26</v>
      </c>
      <c r="C16" s="21" t="s">
        <v>39</v>
      </c>
      <c r="D16" s="22">
        <v>21</v>
      </c>
      <c r="E16" s="27">
        <v>7421</v>
      </c>
      <c r="F16" s="63">
        <v>656</v>
      </c>
      <c r="G16" s="25">
        <f t="shared" si="0"/>
        <v>65.338645418326692</v>
      </c>
      <c r="H16" s="63">
        <v>348</v>
      </c>
      <c r="I16" s="25">
        <f t="shared" si="1"/>
        <v>34.661354581673308</v>
      </c>
      <c r="J16" s="24">
        <f>SUM(F16,H16)</f>
        <v>1004</v>
      </c>
      <c r="K16" s="64">
        <v>67</v>
      </c>
      <c r="L16" s="10"/>
    </row>
    <row r="17" spans="1:12" ht="20.149999999999999" customHeight="1" x14ac:dyDescent="0.35">
      <c r="A17" s="26">
        <v>7</v>
      </c>
      <c r="B17" s="47" t="s">
        <v>27</v>
      </c>
      <c r="C17" s="21" t="s">
        <v>40</v>
      </c>
      <c r="D17" s="22">
        <v>9</v>
      </c>
      <c r="E17" s="27">
        <v>4417</v>
      </c>
      <c r="F17" s="63">
        <v>239</v>
      </c>
      <c r="G17" s="25">
        <f t="shared" si="0"/>
        <v>76.357827476038338</v>
      </c>
      <c r="H17" s="63">
        <v>74</v>
      </c>
      <c r="I17" s="25">
        <f t="shared" si="1"/>
        <v>23.642172523961662</v>
      </c>
      <c r="J17" s="24">
        <f t="shared" si="2"/>
        <v>313</v>
      </c>
      <c r="K17" s="64">
        <v>27</v>
      </c>
      <c r="L17" s="10"/>
    </row>
    <row r="18" spans="1:12" ht="20.149999999999999" customHeight="1" x14ac:dyDescent="0.35">
      <c r="A18" s="26">
        <v>8</v>
      </c>
      <c r="B18" s="47" t="s">
        <v>28</v>
      </c>
      <c r="C18" s="21" t="s">
        <v>41</v>
      </c>
      <c r="D18" s="22">
        <v>8</v>
      </c>
      <c r="E18" s="27">
        <v>4148</v>
      </c>
      <c r="F18" s="63">
        <v>168</v>
      </c>
      <c r="G18" s="25">
        <f t="shared" si="0"/>
        <v>51.063829787234042</v>
      </c>
      <c r="H18" s="63">
        <v>161</v>
      </c>
      <c r="I18" s="25">
        <f t="shared" si="1"/>
        <v>48.936170212765958</v>
      </c>
      <c r="J18" s="24">
        <f t="shared" si="2"/>
        <v>329</v>
      </c>
      <c r="K18" s="64">
        <v>40</v>
      </c>
      <c r="L18" s="10"/>
    </row>
    <row r="19" spans="1:12" ht="20.149999999999999" customHeight="1" x14ac:dyDescent="0.35">
      <c r="A19" s="26">
        <v>9</v>
      </c>
      <c r="B19" s="47" t="s">
        <v>29</v>
      </c>
      <c r="C19" s="21" t="s">
        <v>42</v>
      </c>
      <c r="D19" s="22">
        <v>11</v>
      </c>
      <c r="E19" s="27">
        <v>8851</v>
      </c>
      <c r="F19" s="63">
        <v>1218</v>
      </c>
      <c r="G19" s="25">
        <f t="shared" si="0"/>
        <v>60.26719445818901</v>
      </c>
      <c r="H19" s="63">
        <v>803</v>
      </c>
      <c r="I19" s="25">
        <f t="shared" si="1"/>
        <v>39.732805541810983</v>
      </c>
      <c r="J19" s="24">
        <f t="shared" si="2"/>
        <v>2021</v>
      </c>
      <c r="K19" s="64">
        <v>310</v>
      </c>
      <c r="L19" s="10"/>
    </row>
    <row r="20" spans="1:12" ht="20.149999999999999" customHeight="1" x14ac:dyDescent="0.35">
      <c r="A20" s="26">
        <v>10</v>
      </c>
      <c r="B20" s="47" t="s">
        <v>30</v>
      </c>
      <c r="C20" s="21" t="s">
        <v>43</v>
      </c>
      <c r="D20" s="22">
        <v>7</v>
      </c>
      <c r="E20" s="27">
        <v>3976</v>
      </c>
      <c r="F20" s="63">
        <v>256</v>
      </c>
      <c r="G20" s="25">
        <f t="shared" si="0"/>
        <v>62.745098039215684</v>
      </c>
      <c r="H20" s="63">
        <v>152</v>
      </c>
      <c r="I20" s="25">
        <f t="shared" si="1"/>
        <v>37.254901960784316</v>
      </c>
      <c r="J20" s="24">
        <f t="shared" si="2"/>
        <v>408</v>
      </c>
      <c r="K20" s="64">
        <v>41</v>
      </c>
      <c r="L20" s="10"/>
    </row>
    <row r="21" spans="1:12" ht="20.149999999999999" customHeight="1" x14ac:dyDescent="0.35">
      <c r="A21" s="28"/>
      <c r="B21" s="28"/>
      <c r="C21" s="28"/>
      <c r="D21" s="28"/>
      <c r="E21" s="27"/>
      <c r="F21" s="24"/>
      <c r="G21" s="25"/>
      <c r="H21" s="24"/>
      <c r="I21" s="25"/>
      <c r="J21" s="24"/>
      <c r="K21" s="23"/>
      <c r="L21" s="10"/>
    </row>
    <row r="22" spans="1:12" ht="24" customHeight="1" x14ac:dyDescent="0.35">
      <c r="A22" s="29" t="s">
        <v>11</v>
      </c>
      <c r="B22" s="30"/>
      <c r="C22" s="30"/>
      <c r="D22" s="31"/>
      <c r="E22" s="32">
        <f>SUM(E11:E21)</f>
        <v>89297</v>
      </c>
      <c r="F22" s="32">
        <f>SUM(F11:F21)</f>
        <v>6686</v>
      </c>
      <c r="G22" s="33">
        <f>F22/J22*100</f>
        <v>60.903625432683548</v>
      </c>
      <c r="H22" s="32">
        <f>SUM(H11:H21)</f>
        <v>4292</v>
      </c>
      <c r="I22" s="33">
        <f>H22/J22*100</f>
        <v>39.096374567316452</v>
      </c>
      <c r="J22" s="32">
        <f>SUM(J11:J21)</f>
        <v>10978</v>
      </c>
      <c r="K22" s="32">
        <f>SUM(K11:K21)</f>
        <v>993</v>
      </c>
      <c r="L22" s="10"/>
    </row>
    <row r="23" spans="1:12" ht="24" customHeight="1" x14ac:dyDescent="0.35">
      <c r="A23" s="29" t="s">
        <v>12</v>
      </c>
      <c r="B23" s="30"/>
      <c r="C23" s="30"/>
      <c r="D23" s="30"/>
      <c r="E23" s="32">
        <v>99869</v>
      </c>
      <c r="F23" s="4"/>
      <c r="G23" s="5"/>
      <c r="H23" s="4"/>
      <c r="I23" s="5"/>
      <c r="J23" s="4"/>
      <c r="K23" s="6"/>
      <c r="L23" s="10"/>
    </row>
    <row r="24" spans="1:12" ht="24" customHeight="1" x14ac:dyDescent="0.35">
      <c r="A24" s="34" t="s">
        <v>13</v>
      </c>
      <c r="B24" s="35"/>
      <c r="C24" s="35"/>
      <c r="D24" s="35"/>
      <c r="E24" s="36"/>
      <c r="F24" s="36"/>
      <c r="H24" s="37">
        <f>E22/E23*100</f>
        <v>89.414132513592804</v>
      </c>
      <c r="I24" s="7"/>
      <c r="J24" s="8"/>
      <c r="K24" s="9"/>
      <c r="L24" s="10"/>
    </row>
    <row r="25" spans="1:12" ht="24" customHeight="1" x14ac:dyDescent="0.35">
      <c r="A25" s="38" t="s">
        <v>17</v>
      </c>
      <c r="B25" s="38"/>
      <c r="C25" s="38"/>
      <c r="D25" s="38"/>
      <c r="E25" s="30"/>
      <c r="F25" s="30"/>
      <c r="G25" s="30"/>
      <c r="H25" s="30"/>
      <c r="I25" s="30"/>
      <c r="J25" s="39">
        <v>18494</v>
      </c>
      <c r="K25" s="40"/>
      <c r="L25" s="10"/>
    </row>
    <row r="26" spans="1:12" ht="24" customHeight="1" x14ac:dyDescent="0.35">
      <c r="A26" s="41" t="s">
        <v>18</v>
      </c>
      <c r="B26" s="46"/>
      <c r="C26" s="29"/>
      <c r="D26" s="30"/>
      <c r="E26" s="30"/>
      <c r="F26" s="30"/>
      <c r="G26" s="30"/>
      <c r="H26" s="30"/>
      <c r="I26" s="30"/>
      <c r="J26" s="42">
        <f>J22/J25*100</f>
        <v>59.35979236509138</v>
      </c>
      <c r="K26" s="40"/>
      <c r="L26" s="10"/>
    </row>
    <row r="27" spans="1:12" ht="24" customHeight="1" thickBot="1" x14ac:dyDescent="0.4">
      <c r="A27" s="50" t="s">
        <v>14</v>
      </c>
      <c r="B27" s="51"/>
      <c r="C27" s="51"/>
      <c r="D27" s="51"/>
      <c r="E27" s="51"/>
      <c r="F27" s="51"/>
      <c r="G27" s="51"/>
      <c r="H27" s="51"/>
      <c r="I27" s="51"/>
      <c r="J27" s="51"/>
      <c r="K27" s="43">
        <f>K22/(12%*J25)*100</f>
        <v>44.744241375581275</v>
      </c>
      <c r="L27" s="10"/>
    </row>
    <row r="28" spans="1:12" ht="14.25" customHeight="1" x14ac:dyDescent="0.35">
      <c r="C28" s="44"/>
      <c r="D28" s="44"/>
      <c r="E28" s="44"/>
      <c r="F28" s="44"/>
      <c r="G28" s="44"/>
      <c r="H28" s="44"/>
      <c r="I28" s="44"/>
      <c r="J28" s="44"/>
      <c r="K28" s="44"/>
      <c r="L28" s="10"/>
    </row>
    <row r="29" spans="1:12" s="1" customFormat="1" x14ac:dyDescent="0.35">
      <c r="A29" s="66" t="s">
        <v>45</v>
      </c>
      <c r="B29" s="3"/>
      <c r="C29" s="2"/>
    </row>
    <row r="30" spans="1:12" ht="21" customHeight="1" x14ac:dyDescent="0.35">
      <c r="A30" s="45" t="s">
        <v>19</v>
      </c>
      <c r="B30" s="45"/>
      <c r="C30" s="45"/>
      <c r="D30" s="45"/>
      <c r="E30" s="45"/>
      <c r="L30" s="10"/>
    </row>
    <row r="31" spans="1:12" x14ac:dyDescent="0.35">
      <c r="A31" s="45"/>
      <c r="B31" s="65" t="s">
        <v>44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x14ac:dyDescent="0.35">
      <c r="A32" s="45"/>
      <c r="B32" s="45"/>
      <c r="C32" s="45"/>
      <c r="D32" s="45"/>
      <c r="E32" s="45"/>
      <c r="L32" s="10"/>
    </row>
    <row r="33" spans="1:12" x14ac:dyDescent="0.35">
      <c r="A33" s="45"/>
      <c r="B33" s="45"/>
      <c r="C33" s="45"/>
      <c r="D33" s="45"/>
      <c r="E33" s="45"/>
      <c r="L33" s="10"/>
    </row>
  </sheetData>
  <mergeCells count="14">
    <mergeCell ref="B31:L31"/>
    <mergeCell ref="J8:J9"/>
    <mergeCell ref="A27:J27"/>
    <mergeCell ref="A2:K2"/>
    <mergeCell ref="A3:K3"/>
    <mergeCell ref="A7:A9"/>
    <mergeCell ref="C7:C9"/>
    <mergeCell ref="D7:D9"/>
    <mergeCell ref="E7:E9"/>
    <mergeCell ref="F7:J7"/>
    <mergeCell ref="K7:K9"/>
    <mergeCell ref="F8:G8"/>
    <mergeCell ref="H8:I8"/>
    <mergeCell ref="B7:B9"/>
  </mergeCells>
  <conditionalFormatting sqref="F30">
    <cfRule type="cellIs" dxfId="0" priority="1" stopIfTrue="1" operator="notEqual">
      <formula>#REF!</formula>
    </cfRule>
  </conditionalFormatting>
  <printOptions horizontalCentered="1"/>
  <pageMargins left="1.05" right="0.9" top="1.03" bottom="0.78" header="0" footer="0"/>
  <pageSetup paperSize="9" scale="5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</vt:lpstr>
      <vt:lpstr>TB!Print_Area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 Cahyaningrum</cp:lastModifiedBy>
  <dcterms:created xsi:type="dcterms:W3CDTF">2021-11-17T01:49:46Z</dcterms:created>
  <dcterms:modified xsi:type="dcterms:W3CDTF">2024-01-25T06:30:38Z</dcterms:modified>
</cp:coreProperties>
</file>