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7" i="1" l="1"/>
  <c r="H8" i="1"/>
  <c r="H9" i="1"/>
  <c r="H10" i="1"/>
  <c r="H11" i="1"/>
  <c r="H12" i="1"/>
  <c r="H13" i="1"/>
  <c r="H14" i="1"/>
  <c r="H15" i="1"/>
  <c r="H16" i="1"/>
  <c r="H7" i="1"/>
  <c r="F17" i="1" l="1"/>
  <c r="D17" i="1"/>
  <c r="H17" i="1" s="1"/>
  <c r="B8" i="1"/>
  <c r="B9" i="1" s="1"/>
  <c r="B10" i="1" s="1"/>
  <c r="B11" i="1" s="1"/>
  <c r="B12" i="1" s="1"/>
  <c r="B13" i="1" s="1"/>
  <c r="B14" i="1" s="1"/>
  <c r="A8" i="1"/>
  <c r="A9" i="1" s="1"/>
  <c r="A10" i="1" s="1"/>
  <c r="A11" i="1" s="1"/>
  <c r="A12" i="1" s="1"/>
  <c r="A13" i="1" s="1"/>
  <c r="A14" i="1" s="1"/>
  <c r="A15" i="1" s="1"/>
  <c r="A16" i="1" s="1"/>
  <c r="J13" i="1" l="1"/>
  <c r="J11" i="1"/>
  <c r="J15" i="1"/>
  <c r="J8" i="1"/>
  <c r="J14" i="1"/>
  <c r="J9" i="1"/>
  <c r="J10" i="1"/>
  <c r="J16" i="1"/>
  <c r="J12" i="1"/>
  <c r="J17" i="1" l="1"/>
</calcChain>
</file>

<file path=xl/sharedStrings.xml><?xml version="1.0" encoding="utf-8"?>
<sst xmlns="http://schemas.openxmlformats.org/spreadsheetml/2006/main" count="60" uniqueCount="28">
  <si>
    <t>NO.</t>
  </si>
  <si>
    <t>KODE</t>
  </si>
  <si>
    <t>LAKI-LAKI</t>
  </si>
  <si>
    <t>PEREMPUAN</t>
  </si>
  <si>
    <t>JUMLAH</t>
  </si>
  <si>
    <t>LOMBOK BARAT</t>
  </si>
  <si>
    <t>JIWA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</si>
  <si>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</si>
  <si>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</si>
  <si>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</si>
  <si>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</si>
  <si>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</si>
  <si>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</si>
  <si>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</si>
  <si>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</si>
  <si>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</si>
  <si>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Nusa Tenggara Barat</t>
  </si>
  <si>
    <t>Mataram,     Juni  2021</t>
  </si>
  <si>
    <t>KEPALA DINAS PEMBERDAYAAN MASYARAKAT,PEMERINTAHAN DESA,</t>
  </si>
  <si>
    <t>KEPENDUDUKAN DAN PENCATATAN SIPIL</t>
  </si>
  <si>
    <t>PROVINSI NUSA TENGGARA BARAT,</t>
  </si>
  <si>
    <t>JUMLAH PENDUDUK PROVINSI NUSA TENGGARA BARAT</t>
  </si>
  <si>
    <t>BERDASARKAN KABUPATEN/KOTA DAN JENIS KELAMIN</t>
  </si>
  <si>
    <t>TAHUN 2020</t>
  </si>
  <si>
    <t>KABUPATEN/KOTA</t>
  </si>
  <si>
    <t>Sumber : Data Konsolidasi Bersih Semester II Tahun 2020, Dinas PMPD DUKCAPIL Prov. NTB</t>
  </si>
  <si>
    <t>NIP. 19661231 198603 1 105</t>
  </si>
  <si>
    <t>Dr. H. Ashari, SH, 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</si>
</sst>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vertical="center"/>
    </xf>
    <xf numFmtId="164" fontId="5" fillId="0" borderId="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Normal="100" zoomScaleSheetLayoutView="100" workbookViewId="0">
      <selection activeCell="N18" sqref="N18"/>
    </sheetView>
  </sheetViews>
  <sheetFormatPr defaultRowHeight="15" x14ac:dyDescent="0.25"/>
  <cols>
    <col min="1" max="1" width="7.28515625" customWidth="1"/>
    <col min="2" max="2" width="10.5703125" customWidth="1"/>
    <col min="3" max="3" width="20.42578125" customWidth="1"/>
    <col min="4" max="4" width="13" customWidth="1"/>
    <col min="5" max="5" width="11.140625" customWidth="1"/>
    <col min="6" max="6" width="12" customWidth="1"/>
    <col min="7" max="7" width="11.28515625" customWidth="1"/>
    <col min="8" max="8" width="12.7109375" customWidth="1"/>
    <col min="9" max="9" width="12.42578125" customWidth="1"/>
    <col min="10" max="10" width="12.140625" customWidth="1"/>
  </cols>
  <sheetData>
    <row r="1" spans="1:10" ht="18.75" x14ac:dyDescent="0.2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.75" x14ac:dyDescent="0.25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.75" x14ac:dyDescent="0.25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ht="28.5" customHeight="1" x14ac:dyDescent="0.25">
      <c r="A5" s="1" t="s">
        <v>0</v>
      </c>
      <c r="B5" s="1" t="s">
        <v>1</v>
      </c>
      <c r="C5" s="1" t="s">
        <v>24</v>
      </c>
      <c r="D5" s="15" t="s">
        <v>2</v>
      </c>
      <c r="E5" s="15"/>
      <c r="F5" s="15" t="s">
        <v>3</v>
      </c>
      <c r="G5" s="15"/>
      <c r="H5" s="15" t="s">
        <v>4</v>
      </c>
      <c r="I5" s="15"/>
      <c r="J5" s="15"/>
    </row>
    <row r="6" spans="1:10" ht="15.75" x14ac:dyDescent="0.25">
      <c r="A6" s="2">
        <v>1</v>
      </c>
      <c r="B6" s="2">
        <v>2</v>
      </c>
      <c r="C6" s="2">
        <v>3</v>
      </c>
      <c r="D6" s="16">
        <v>4</v>
      </c>
      <c r="E6" s="16"/>
      <c r="F6" s="16">
        <v>5</v>
      </c>
      <c r="G6" s="16"/>
      <c r="H6" s="16">
        <v>6</v>
      </c>
      <c r="I6" s="16"/>
      <c r="J6" s="16"/>
    </row>
    <row r="7" spans="1:10" ht="15.75" x14ac:dyDescent="0.25">
      <c r="A7" s="3">
        <v>1</v>
      </c>
      <c r="B7" s="3">
        <v>5201</v>
      </c>
      <c r="C7" s="4" t="s">
        <v>5</v>
      </c>
      <c r="D7" s="11">
        <v>363261</v>
      </c>
      <c r="E7" s="5" t="s">
        <v>6</v>
      </c>
      <c r="F7" s="11">
        <v>361483</v>
      </c>
      <c r="G7" s="5" t="s">
        <v>6</v>
      </c>
      <c r="H7" s="6">
        <f>D7+F7</f>
        <v>724744</v>
      </c>
      <c r="I7" s="5" t="s">
        <v>6</v>
      </c>
      <c r="J7" s="7">
        <f>H7/H17</f>
        <v>0.13495332038192803</v>
      </c>
    </row>
    <row r="8" spans="1:10" ht="15.75" x14ac:dyDescent="0.25">
      <c r="A8" s="3">
        <f t="shared" ref="A8:B14" si="0">A7+1</f>
        <v>2</v>
      </c>
      <c r="B8" s="3">
        <f t="shared" si="0"/>
        <v>5202</v>
      </c>
      <c r="C8" s="4" t="s">
        <v>7</v>
      </c>
      <c r="D8" s="11">
        <v>524359</v>
      </c>
      <c r="E8" s="5" t="s">
        <v>6</v>
      </c>
      <c r="F8" s="11">
        <v>528921</v>
      </c>
      <c r="G8" s="5" t="s">
        <v>6</v>
      </c>
      <c r="H8" s="6">
        <f t="shared" ref="H8:H16" si="1">D8+F8</f>
        <v>1053280</v>
      </c>
      <c r="I8" s="5" t="s">
        <v>6</v>
      </c>
      <c r="J8" s="7">
        <f>H8/H17</f>
        <v>0.19612943783167183</v>
      </c>
    </row>
    <row r="9" spans="1:10" ht="15.75" x14ac:dyDescent="0.25">
      <c r="A9" s="3">
        <f t="shared" si="0"/>
        <v>3</v>
      </c>
      <c r="B9" s="3">
        <f t="shared" si="0"/>
        <v>5203</v>
      </c>
      <c r="C9" s="4" t="s">
        <v>8</v>
      </c>
      <c r="D9" s="11">
        <v>652544</v>
      </c>
      <c r="E9" s="5" t="s">
        <v>6</v>
      </c>
      <c r="F9" s="11">
        <v>666993</v>
      </c>
      <c r="G9" s="5" t="s">
        <v>6</v>
      </c>
      <c r="H9" s="6">
        <f t="shared" si="1"/>
        <v>1319537</v>
      </c>
      <c r="I9" s="5" t="s">
        <v>6</v>
      </c>
      <c r="J9" s="7">
        <f>H9/H17</f>
        <v>0.24570869095405851</v>
      </c>
    </row>
    <row r="10" spans="1:10" ht="15.75" x14ac:dyDescent="0.25">
      <c r="A10" s="3">
        <f t="shared" si="0"/>
        <v>4</v>
      </c>
      <c r="B10" s="3">
        <f t="shared" si="0"/>
        <v>5204</v>
      </c>
      <c r="C10" s="4" t="s">
        <v>9</v>
      </c>
      <c r="D10" s="11">
        <v>259484</v>
      </c>
      <c r="E10" s="5" t="s">
        <v>6</v>
      </c>
      <c r="F10" s="11">
        <v>259466</v>
      </c>
      <c r="G10" s="5" t="s">
        <v>6</v>
      </c>
      <c r="H10" s="6">
        <f t="shared" si="1"/>
        <v>518950</v>
      </c>
      <c r="I10" s="5" t="s">
        <v>6</v>
      </c>
      <c r="J10" s="7">
        <f>H10/H17</f>
        <v>9.6632777383740404E-2</v>
      </c>
    </row>
    <row r="11" spans="1:10" ht="15.75" x14ac:dyDescent="0.25">
      <c r="A11" s="3">
        <f t="shared" si="0"/>
        <v>5</v>
      </c>
      <c r="B11" s="3">
        <f t="shared" si="0"/>
        <v>5205</v>
      </c>
      <c r="C11" s="4" t="s">
        <v>10</v>
      </c>
      <c r="D11" s="11">
        <v>119793</v>
      </c>
      <c r="E11" s="5" t="s">
        <v>6</v>
      </c>
      <c r="F11" s="11">
        <v>119302</v>
      </c>
      <c r="G11" s="5" t="s">
        <v>6</v>
      </c>
      <c r="H11" s="6">
        <f t="shared" si="1"/>
        <v>239095</v>
      </c>
      <c r="I11" s="5" t="s">
        <v>6</v>
      </c>
      <c r="J11" s="7">
        <f>H11/H17</f>
        <v>4.4521464319424629E-2</v>
      </c>
    </row>
    <row r="12" spans="1:10" ht="15.75" x14ac:dyDescent="0.25">
      <c r="A12" s="3">
        <f t="shared" si="0"/>
        <v>6</v>
      </c>
      <c r="B12" s="3">
        <f t="shared" si="0"/>
        <v>5206</v>
      </c>
      <c r="C12" s="4" t="s">
        <v>11</v>
      </c>
      <c r="D12" s="11">
        <v>267391</v>
      </c>
      <c r="E12" s="5" t="s">
        <v>6</v>
      </c>
      <c r="F12" s="11">
        <v>265286</v>
      </c>
      <c r="G12" s="5" t="s">
        <v>6</v>
      </c>
      <c r="H12" s="6">
        <f t="shared" si="1"/>
        <v>532677</v>
      </c>
      <c r="I12" s="5" t="s">
        <v>6</v>
      </c>
      <c r="J12" s="7">
        <f>H12/H17</f>
        <v>9.9188858191422466E-2</v>
      </c>
    </row>
    <row r="13" spans="1:10" ht="15.75" x14ac:dyDescent="0.25">
      <c r="A13" s="3">
        <f t="shared" si="0"/>
        <v>7</v>
      </c>
      <c r="B13" s="3">
        <f t="shared" si="0"/>
        <v>5207</v>
      </c>
      <c r="C13" s="4" t="s">
        <v>12</v>
      </c>
      <c r="D13" s="11">
        <v>70539</v>
      </c>
      <c r="E13" s="5" t="s">
        <v>6</v>
      </c>
      <c r="F13" s="11">
        <v>71663</v>
      </c>
      <c r="G13" s="5" t="s">
        <v>6</v>
      </c>
      <c r="H13" s="6">
        <f t="shared" si="1"/>
        <v>142202</v>
      </c>
      <c r="I13" s="5" t="s">
        <v>6</v>
      </c>
      <c r="J13" s="7">
        <f>H13/H17</f>
        <v>2.6479187223282886E-2</v>
      </c>
    </row>
    <row r="14" spans="1:10" ht="15.75" x14ac:dyDescent="0.25">
      <c r="A14" s="3">
        <f t="shared" si="0"/>
        <v>8</v>
      </c>
      <c r="B14" s="3">
        <f t="shared" si="0"/>
        <v>5208</v>
      </c>
      <c r="C14" s="4" t="s">
        <v>13</v>
      </c>
      <c r="D14" s="11">
        <v>124703</v>
      </c>
      <c r="E14" s="5" t="s">
        <v>6</v>
      </c>
      <c r="F14" s="11">
        <v>124431</v>
      </c>
      <c r="G14" s="5" t="s">
        <v>6</v>
      </c>
      <c r="H14" s="6">
        <f t="shared" si="1"/>
        <v>249134</v>
      </c>
      <c r="I14" s="5" t="s">
        <v>6</v>
      </c>
      <c r="J14" s="7">
        <f>H14/H17</f>
        <v>4.6390809058138131E-2</v>
      </c>
    </row>
    <row r="15" spans="1:10" ht="15.75" x14ac:dyDescent="0.25">
      <c r="A15" s="3">
        <f>A14+1</f>
        <v>9</v>
      </c>
      <c r="B15" s="3">
        <v>5271</v>
      </c>
      <c r="C15" s="4" t="s">
        <v>14</v>
      </c>
      <c r="D15" s="11">
        <v>217918</v>
      </c>
      <c r="E15" s="5" t="s">
        <v>6</v>
      </c>
      <c r="F15" s="11">
        <v>219853</v>
      </c>
      <c r="G15" s="5" t="s">
        <v>6</v>
      </c>
      <c r="H15" s="6">
        <f t="shared" si="1"/>
        <v>437771</v>
      </c>
      <c r="I15" s="5" t="s">
        <v>6</v>
      </c>
      <c r="J15" s="7">
        <f>H15/H17</f>
        <v>8.1516576911181082E-2</v>
      </c>
    </row>
    <row r="16" spans="1:10" ht="15.75" x14ac:dyDescent="0.25">
      <c r="A16" s="3">
        <f>A15+1</f>
        <v>10</v>
      </c>
      <c r="B16" s="3">
        <v>5272</v>
      </c>
      <c r="C16" s="4" t="s">
        <v>15</v>
      </c>
      <c r="D16" s="11">
        <v>75713</v>
      </c>
      <c r="E16" s="5" t="s">
        <v>6</v>
      </c>
      <c r="F16" s="11">
        <v>77228</v>
      </c>
      <c r="G16" s="5" t="s">
        <v>6</v>
      </c>
      <c r="H16" s="6">
        <f t="shared" si="1"/>
        <v>152941</v>
      </c>
      <c r="I16" s="5" t="s">
        <v>6</v>
      </c>
      <c r="J16" s="7">
        <f>H16/H17</f>
        <v>2.8478877745152023E-2</v>
      </c>
    </row>
    <row r="17" spans="1:10" ht="30" customHeight="1" x14ac:dyDescent="0.25">
      <c r="A17" s="15" t="s">
        <v>16</v>
      </c>
      <c r="B17" s="15"/>
      <c r="C17" s="15"/>
      <c r="D17" s="8">
        <f>SUM(D7:D16)</f>
        <v>2675705</v>
      </c>
      <c r="E17" s="9" t="s">
        <v>6</v>
      </c>
      <c r="F17" s="8">
        <f>SUM(F7:F16)</f>
        <v>2694626</v>
      </c>
      <c r="G17" s="9" t="s">
        <v>6</v>
      </c>
      <c r="H17" s="8">
        <f t="shared" ref="H17" si="2">SUM(D17:F17)</f>
        <v>5370331</v>
      </c>
      <c r="I17" s="9" t="s">
        <v>6</v>
      </c>
      <c r="J17" s="10">
        <f>SUM(J7:J16)</f>
        <v>1</v>
      </c>
    </row>
    <row r="18" spans="1:10" x14ac:dyDescent="0.25">
      <c r="A18" t="s">
        <v>25</v>
      </c>
    </row>
    <row r="20" spans="1:10" x14ac:dyDescent="0.25">
      <c r="E20" s="12" t="s">
        <v>17</v>
      </c>
      <c r="F20" s="12"/>
      <c r="G20" s="12"/>
      <c r="H20" s="12"/>
      <c r="I20" s="12"/>
      <c r="J20" s="12"/>
    </row>
    <row r="21" spans="1:10" x14ac:dyDescent="0.25">
      <c r="E21" s="12" t="s">
        <v>18</v>
      </c>
      <c r="F21" s="12"/>
      <c r="G21" s="12"/>
      <c r="H21" s="12"/>
      <c r="I21" s="12"/>
      <c r="J21" s="12"/>
    </row>
    <row r="22" spans="1:10" x14ac:dyDescent="0.25">
      <c r="E22" s="12" t="s">
        <v>19</v>
      </c>
      <c r="F22" s="12"/>
      <c r="G22" s="12"/>
      <c r="H22" s="12"/>
      <c r="I22" s="12"/>
      <c r="J22" s="12"/>
    </row>
    <row r="23" spans="1:10" x14ac:dyDescent="0.25">
      <c r="E23" s="12" t="s">
        <v>20</v>
      </c>
      <c r="F23" s="12"/>
      <c r="G23" s="12"/>
      <c r="H23" s="12"/>
      <c r="I23" s="12"/>
      <c r="J23" s="12"/>
    </row>
    <row r="27" spans="1:10" x14ac:dyDescent="0.25">
      <c r="E27" s="13" t="s">
        <v>27</v>
      </c>
      <c r="F27" s="13"/>
      <c r="G27" s="13"/>
      <c r="H27" s="13"/>
      <c r="I27" s="13"/>
      <c r="J27" s="13"/>
    </row>
    <row r="28" spans="1:10" x14ac:dyDescent="0.25">
      <c r="E28" s="14" t="s">
        <v>26</v>
      </c>
      <c r="F28" s="14"/>
      <c r="G28" s="14"/>
      <c r="H28" s="14"/>
      <c r="I28" s="14"/>
      <c r="J28" s="14"/>
    </row>
  </sheetData>
  <mergeCells count="16">
    <mergeCell ref="A1:J1"/>
    <mergeCell ref="A2:J2"/>
    <mergeCell ref="A3:J3"/>
    <mergeCell ref="D5:E5"/>
    <mergeCell ref="F5:G5"/>
    <mergeCell ref="H5:J5"/>
    <mergeCell ref="E20:J20"/>
    <mergeCell ref="A17:C17"/>
    <mergeCell ref="D6:E6"/>
    <mergeCell ref="F6:G6"/>
    <mergeCell ref="H6:J6"/>
    <mergeCell ref="E21:J21"/>
    <mergeCell ref="E22:J22"/>
    <mergeCell ref="E23:J23"/>
    <mergeCell ref="E27:J27"/>
    <mergeCell ref="E28:J28"/>
  </mergeCells>
  <printOptions horizontalCentered="1"/>
  <pageMargins left="0.39370078740157483" right="0.31496062992125984" top="0.74803149606299213" bottom="0.74803149606299213" header="0.31496062992125984" footer="0.31496062992125984"/>
  <pageSetup paperSize="9" scale="10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cp:lastPrinted>2021-06-15T02:53:36Z</cp:lastPrinted>
  <dcterms:created xsi:type="dcterms:W3CDTF">2021-06-08T02:22:39Z</dcterms:created>
  <dcterms:modified xsi:type="dcterms:W3CDTF">2021-06-24T08:24:23Z</dcterms:modified>
</cp:coreProperties>
</file>