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0" yWindow="0" windowWidth="15360" windowHeight="7665"/>
  </bookViews>
  <sheets>
    <sheet name="JK" sheetId="3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JK!$A$1:$E$43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AE15" i="7"/>
  <c r="CW14" i="7"/>
  <c r="M15" i="7"/>
  <c r="B15" i="7"/>
  <c r="H15" i="7"/>
  <c r="N15" i="7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CW15" i="7" l="1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D16" i="3"/>
  <c r="C16" i="3"/>
  <c r="E7" i="3"/>
  <c r="E8" i="3"/>
  <c r="E9" i="3"/>
  <c r="E10" i="3"/>
  <c r="E11" i="3"/>
  <c r="E12" i="3"/>
  <c r="E13" i="3"/>
  <c r="E14" i="3"/>
  <c r="E15" i="3"/>
  <c r="E6" i="3"/>
  <c r="V9" i="2" l="1"/>
  <c r="V16" i="2"/>
  <c r="V11" i="2"/>
  <c r="V13" i="2"/>
  <c r="V15" i="2"/>
  <c r="V10" i="2"/>
  <c r="V12" i="2"/>
  <c r="V7" i="2"/>
  <c r="V8" i="2"/>
  <c r="V14" i="2"/>
  <c r="U17" i="2"/>
  <c r="E17" i="4"/>
  <c r="E16" i="3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<sst xmlns="http://schemas.openxmlformats.org/spreadsheetml/2006/main" count="742" uniqueCount="427">
  <si>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</si>
  <si>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</si>
  <si>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</si>
  <si>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</si>
  <si>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</si>
  <si>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</si>
  <si>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</si>
  <si>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</si>
  <si>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</si>
  <si>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</si>
  <si>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</si>
  <si>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</si>
  <si>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</si>
  <si>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</si>
  <si>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</si>
  <si>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</si>
  <si>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</si>
  <si>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</si>
  <si>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</si>
  <si>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</si>
  <si>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</si>
  <si>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</si>
  <si>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</si>
  <si>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</si>
  <si>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</si>
  <si>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</si>
  <si>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</si>
  <si>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</si>
  <si>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</si>
  <si>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</si>
  <si>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</si>
  <si>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</si>
  <si>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</si>
  <si>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Jenis Kelamin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</si>
  <si>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</si>
  <si>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</si>
  <si>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</si>
  <si>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</si>
  <si>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</si>
  <si>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</si>
  <si>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</si>
  <si>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</si>
  <si>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</si>
  <si>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</si>
  <si>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</si>
  <si>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</si>
  <si>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</si>
  <si>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</si>
  <si>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</si>
  <si>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</si>
  <si>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</si>
  <si>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</si>
  <si>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</si>
  <si>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</si>
  <si>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</si>
  <si>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</si>
  <si>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</si>
  <si>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</si>
  <si>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</si>
  <si>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</si>
  <si>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</si>
  <si>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</si>
  <si>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</si>
  <si>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</si>
  <si>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</si>
  <si>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</si>
  <si>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</si>
  <si>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</si>
  <si>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</si>
  <si>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</si>
  <si>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</si>
  <si>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</si>
  <si>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</si>
  <si>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</si>
  <si>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</si>
  <si>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</si>
  <si>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</si>
  <si>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</si>
  <si>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</si>
  <si>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</si>
  <si>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</si>
  <si>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</si>
  <si>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</si>
  <si>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</si>
  <si>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</si>
  <si>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</si>
  <si>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</si>
  <si>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</si>
  <si>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</si>
  <si>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</si>
  <si>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</si>
  <si>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</si>
  <si>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</si>
  <si>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</si>
  <si>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</si>
  <si>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</si>
  <si>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</si>
  <si>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</si>
  <si>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</si>
  <si>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</si>
  <si>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</si>
  <si>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</si>
  <si>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</si>
  <si>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</si>
  <si>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</si>
  <si>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</si>
  <si>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</si>
  <si>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</si>
  <si>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</si>
  <si>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</si>
  <si>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</si>
  <si>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</si>
  <si>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</si>
  <si>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</si>
  <si>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</si>
  <si>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</si>
  <si>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</si>
  <si>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</si>
  <si>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</si>
  <si>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</si>
  <si>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</si>
  <si>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</si>
  <si>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</si>
  <si>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</si>
  <si>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</si>
  <si>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</si>
  <si>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</si>
  <si>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</si>
  <si>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</si>
  <si>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</si>
  <si>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</si>
  <si>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</si>
  <si>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</si>
  <si>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</si>
  <si>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</si>
  <si>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</si>
  <si>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</si>
  <si>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</si>
  <si>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</si>
  <si>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</si>
  <si>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</si>
  <si>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</si>
  <si>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</si>
  <si>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</si>
  <si>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</si>
  <si>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</si>
  <si>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</si>
  <si>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</si>
  <si>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</si>
  <si>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</si>
  <si>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</si>
  <si>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</si>
  <si>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</si>
  <si>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</si>
  <si>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</si>
  <si>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</si>
  <si>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</si>
  <si>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</si>
  <si>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</si>
  <si>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</si>
  <si>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</si>
  <si>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</si>
  <si>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</si>
  <si>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</si>
  <si>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</si>
  <si>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</si>
  <si>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</si>
  <si>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</si>
  <si>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</si>
  <si>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</si>
  <si>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</si>
  <si>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</si>
  <si>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</si>
  <si>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</si>
  <si>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</si>
  <si>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</si>
  <si>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</si>
  <si>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</si>
  <si>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</si>
  <si>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</si>
  <si>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</si>
  <si>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</si>
  <si>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</si>
  <si>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</si>
  <si>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</si>
  <si>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</si>
  <si>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</si>
  <si>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</si>
  <si>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</si>
  <si>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</si>
  <si>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</si>
  <si>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</si>
  <si>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</si>
  <si>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</si>
  <si>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</si>
  <si>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</si>
  <si>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</si>
  <si>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</si>
  <si>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</si>
  <si>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</si>
  <si>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</si>
  <si>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</si>
  <si>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</si>
  <si>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</si>
  <si>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</si>
  <si>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</si>
  <si>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</si>
  <si>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</si>
  <si>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</si>
  <si>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</si>
  <si>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</si>
  <si>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</si>
  <si>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</si>
  <si>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</si>
  <si>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</si>
  <si>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</si>
  <si>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</si>
  <si>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</si>
  <si>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</si>
  <si>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</si>
  <si>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</si>
  <si>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</si>
  <si>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</si>
  <si>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</si>
  <si>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</si>
  <si>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</si>
  <si>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</si>
  <si>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</si>
  <si>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</si>
  <si>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</si>
  <si>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</si>
  <si>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</si>
  <si>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</si>
  <si>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</si>
  <si>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</si>
  <si>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</si>
  <si>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</si>
  <si>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</si>
  <si>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</si>
  <si>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</si>
  <si>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</si>
  <si>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</si>
  <si>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</si>
  <si>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</si>
  <si>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</si>
  <si>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</si>
  <si>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</si>
  <si>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</si>
  <si>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</si>
  <si>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</si>
  <si>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</si>
  <si>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</si>
  <si>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</si>
  <si>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</si>
  <si>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</si>
  <si>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</si>
  <si>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</si>
  <si>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</si>
  <si>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</si>
  <si>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</si>
  <si>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</si>
  <si>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</si>
  <si>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</si>
  <si>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</si>
  <si>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</si>
  <si>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</si>
  <si>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</si>
  <si>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</si>
  <si>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</si>
  <si>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</si>
  <si>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</si>
  <si>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</si>
  <si>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</si>
  <si>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</si>
  <si>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</si>
  <si>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</si>
  <si>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</si>
  <si>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</si>
  <si>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</si>
  <si>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</si>
  <si>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</si>
  <si>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</si>
  <si>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</si>
  <si>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</si>
  <si>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</si>
  <si>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</si>
  <si>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</si>
  <si>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</si>
  <si>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</si>
  <si>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</si>
  <si>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</si>
  <si>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</si>
  <si>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</si>
  <si>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</si>
  <si>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</si>
  <si>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</si>
  <si>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</si>
  <si>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</si>
  <si>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</si>
  <si>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</si>
  <si>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</si>
  <si>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</si>
  <si>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</si>
  <si>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</si>
  <si>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</si>
  <si>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</si>
  <si>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</si>
  <si>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</si>
  <si>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</si>
  <si>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</si>
  <si>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</si>
  <si>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</si>
  <si>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</si>
  <si>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</si>
  <si>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</si>
  <si>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</si>
  <si>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</si>
  <si>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</si>
  <si>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</si>
  <si>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</si>
  <si>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</si>
  <si>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</si>
  <si>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</si>
  <si>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</si>
  <si>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</si>
  <si>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</si>
  <si>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</si>
  <si>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</si>
  <si>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</si>
  <si>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</si>
  <si>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</si>
  <si>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</si>
  <si>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</si>
  <si>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</si>
  <si>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</si>
  <si>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</si>
  <si>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</si>
  <si>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</si>
  <si>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</si>
  <si>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</si>
  <si>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</si>
  <si>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</si>
  <si>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</si>
  <si>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</si>
  <si>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</si>
  <si>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</si>
  <si>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</si>
  <si>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</si>
  <si>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</si>
  <si>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</si>
  <si>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</si>
  <si>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</si>
  <si>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</si>
  <si>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</si>
  <si>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</si>
  <si>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</si>
  <si>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</si>
  <si>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</si>
  <si>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</si>
  <si>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</si>
  <si>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</si>
  <si>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</si>
  <si>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</si>
  <si>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</si>
  <si>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</si>
  <si>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</si>
  <si>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</si>
  <si>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</si>
  <si>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</si>
  <si>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</si>
  <si>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</si>
  <si>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</si>
  <si>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</si>
  <si>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</si>
  <si>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</si>
  <si>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</si>
  <si>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</si>
  <si>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</si>
  <si>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</si>
  <si>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</si>
  <si>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</si>
  <si>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</si>
  <si>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</si>
  <si>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</si>
  <si>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</si>
  <si>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</si>
  <si>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</si>
  <si>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</si>
  <si>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</si>
  <si>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</si>
  <si>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</si>
  <si>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</si>
  <si>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</si>
  <si>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</si>
  <si>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</si>
  <si>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</si>
  <si>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</si>
  <si>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</si>
  <si>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</si>
  <si>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</si>
  <si>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</si>
  <si>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</si>
  <si>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</si>
  <si>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</si>
  <si>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</si>
  <si>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</si>
  <si>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</si>
  <si>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</si>
  <si>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</si>
  <si>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</si>
  <si>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</si>
  <si>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</si>
  <si>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</si>
  <si>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</si>
  <si>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</si>
  <si>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</si>
  <si>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</si>
  <si>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</si>
  <si>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</si>
  <si>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</si>
  <si>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</si>
  <si>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</si>
  <si>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</si>
  <si>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</si>
  <si>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Laki - Laki</t>
  </si>
  <si>
    <t>Perempuan</t>
  </si>
  <si>
    <t>Jumlah Penduduk NTB Berdasarkan Jenis Kelamin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</si>
</sst>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66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165" fontId="10" fillId="0" borderId="5" xfId="1" applyNumberFormat="1" applyFont="1" applyBorder="1"/>
    <xf numFmtId="3" fontId="10" fillId="0" borderId="5" xfId="0" applyNumberFormat="1" applyFont="1" applyBorder="1"/>
    <xf numFmtId="0" fontId="10" fillId="0" borderId="11" xfId="0" applyFont="1" applyBorder="1"/>
    <xf numFmtId="165" fontId="10" fillId="0" borderId="11" xfId="1" applyNumberFormat="1" applyFont="1" applyBorder="1"/>
    <xf numFmtId="3" fontId="10" fillId="0" borderId="11" xfId="0" applyNumberFormat="1" applyFont="1" applyBorder="1"/>
    <xf numFmtId="0" fontId="10" fillId="0" borderId="10" xfId="0" applyFont="1" applyBorder="1"/>
    <xf numFmtId="165" fontId="10" fillId="0" borderId="10" xfId="1" applyNumberFormat="1" applyFont="1" applyBorder="1"/>
    <xf numFmtId="3" fontId="10" fillId="0" borderId="10" xfId="0" applyNumberFormat="1" applyFont="1" applyBorder="1"/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2" fillId="0" borderId="7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5" fontId="11" fillId="0" borderId="7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0" fillId="0" borderId="11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165" fontId="10" fillId="0" borderId="11" xfId="1" applyNumberFormat="1" applyFont="1" applyBorder="1" applyAlignment="1">
      <alignment vertical="center"/>
    </xf>
    <xf numFmtId="165" fontId="10" fillId="0" borderId="10" xfId="1" applyNumberFormat="1" applyFont="1" applyBorder="1" applyAlignment="1">
      <alignment vertical="center"/>
    </xf>
    <xf numFmtId="165" fontId="10" fillId="0" borderId="5" xfId="1" applyNumberFormat="1" applyFont="1" applyBorder="1" applyAlignment="1">
      <alignment horizontal="center" vertical="center"/>
    </xf>
    <xf numFmtId="165" fontId="10" fillId="0" borderId="9" xfId="1" applyNumberFormat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0" fillId="0" borderId="4" xfId="0" applyBorder="1"/>
    <xf numFmtId="0" fontId="1" fillId="0" borderId="0" xfId="0" applyFont="1" applyAlignment="1">
      <alignment wrapText="1"/>
    </xf>
    <xf numFmtId="0" fontId="0" fillId="0" borderId="14" xfId="0" applyBorder="1"/>
    <xf numFmtId="41" fontId="0" fillId="0" borderId="1" xfId="2" applyFont="1" applyBorder="1"/>
    <xf numFmtId="41" fontId="1" fillId="0" borderId="1" xfId="2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6"/>
  <sheetViews>
    <sheetView tabSelected="1" zoomScaleNormal="100" zoomScaleSheetLayoutView="85" workbookViewId="0">
      <selection activeCell="A2" sqref="A2:E3"/>
    </sheetView>
  </sheetViews>
  <sheetFormatPr defaultRowHeight="15"/>
  <cols>
    <col min="1" max="1" width="5.7109375" customWidth="1"/>
    <col min="2" max="2" width="25.42578125" customWidth="1"/>
    <col min="3" max="5" width="15.7109375" customWidth="1"/>
    <col min="6" max="10" width="9" bestFit="1" customWidth="1"/>
    <col min="11" max="11" width="14.42578125" customWidth="1"/>
    <col min="12" max="12" width="9.140625" bestFit="1" customWidth="1"/>
  </cols>
  <sheetData>
    <row r="2" spans="1:28" ht="15" customHeight="1">
      <c r="A2" s="121" t="s">
        <v>426</v>
      </c>
      <c r="B2" s="121"/>
      <c r="C2" s="121"/>
      <c r="D2" s="121"/>
      <c r="E2" s="121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>
      <c r="A3" s="122"/>
      <c r="B3" s="122"/>
      <c r="C3" s="122"/>
      <c r="D3" s="122"/>
      <c r="E3" s="122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>
      <c r="A4" s="123" t="s">
        <v>0</v>
      </c>
      <c r="B4" s="124" t="s">
        <v>1</v>
      </c>
      <c r="C4" s="123" t="s">
        <v>33</v>
      </c>
      <c r="D4" s="123"/>
      <c r="E4" s="125" t="s">
        <v>14</v>
      </c>
      <c r="F4" s="156"/>
      <c r="G4" s="156"/>
      <c r="H4" s="156"/>
      <c r="I4" s="156"/>
      <c r="J4" s="157"/>
      <c r="K4" s="158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24" customHeight="1">
      <c r="A5" s="123"/>
      <c r="B5" s="124"/>
      <c r="C5" s="113" t="s">
        <v>424</v>
      </c>
      <c r="D5" s="113" t="s">
        <v>425</v>
      </c>
      <c r="E5" s="125"/>
      <c r="F5" s="156"/>
      <c r="G5" s="156"/>
      <c r="H5" s="159"/>
      <c r="I5" s="159"/>
      <c r="J5" s="157"/>
      <c r="K5" s="158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s="19" customFormat="1" ht="21" customHeight="1">
      <c r="A6" s="114">
        <v>1</v>
      </c>
      <c r="B6" s="115" t="s">
        <v>3</v>
      </c>
      <c r="C6" s="116">
        <v>365145</v>
      </c>
      <c r="D6" s="116">
        <v>366232</v>
      </c>
      <c r="E6" s="116">
        <f>SUM(C6:D6)</f>
        <v>731377</v>
      </c>
      <c r="F6" s="162"/>
      <c r="G6" s="160"/>
      <c r="H6" s="161"/>
      <c r="I6" s="161"/>
      <c r="J6" s="161"/>
      <c r="K6" s="16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s="19" customFormat="1" ht="21" customHeight="1">
      <c r="A7" s="114">
        <v>2</v>
      </c>
      <c r="B7" s="115" t="s">
        <v>4</v>
      </c>
      <c r="C7" s="116">
        <v>537659</v>
      </c>
      <c r="D7" s="116">
        <v>544914</v>
      </c>
      <c r="E7" s="116">
        <f t="shared" ref="E7:E15" si="0">SUM(C7:D7)</f>
        <v>1082573</v>
      </c>
      <c r="F7" s="162"/>
      <c r="G7" s="160"/>
      <c r="H7" s="161"/>
      <c r="I7" s="161"/>
      <c r="J7" s="161"/>
      <c r="K7" s="163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</row>
    <row r="8" spans="1:28" s="19" customFormat="1" ht="21" customHeight="1">
      <c r="A8" s="114">
        <v>3</v>
      </c>
      <c r="B8" s="115" t="s">
        <v>5</v>
      </c>
      <c r="C8" s="116">
        <v>692308</v>
      </c>
      <c r="D8" s="116">
        <v>699791</v>
      </c>
      <c r="E8" s="116">
        <f t="shared" si="0"/>
        <v>1392099</v>
      </c>
      <c r="F8" s="162"/>
      <c r="G8" s="160"/>
      <c r="H8" s="161"/>
      <c r="I8" s="161"/>
      <c r="J8" s="161"/>
      <c r="K8" s="163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</row>
    <row r="9" spans="1:28" s="19" customFormat="1" ht="21" customHeight="1">
      <c r="A9" s="114">
        <v>4</v>
      </c>
      <c r="B9" s="115" t="s">
        <v>6</v>
      </c>
      <c r="C9" s="116">
        <v>260112</v>
      </c>
      <c r="D9" s="116">
        <v>259668</v>
      </c>
      <c r="E9" s="116">
        <f t="shared" si="0"/>
        <v>519780</v>
      </c>
      <c r="F9" s="162"/>
      <c r="G9" s="160"/>
      <c r="H9" s="161"/>
      <c r="I9" s="161"/>
      <c r="J9" s="161"/>
      <c r="K9" s="163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</row>
    <row r="10" spans="1:28" s="19" customFormat="1" ht="21" customHeight="1">
      <c r="A10" s="114">
        <v>5</v>
      </c>
      <c r="B10" s="115" t="s">
        <v>7</v>
      </c>
      <c r="C10" s="116">
        <v>130505</v>
      </c>
      <c r="D10" s="116">
        <v>130117</v>
      </c>
      <c r="E10" s="116">
        <f t="shared" si="0"/>
        <v>260622</v>
      </c>
      <c r="F10" s="162"/>
      <c r="G10" s="160"/>
      <c r="H10" s="161"/>
      <c r="I10" s="161"/>
      <c r="J10" s="161"/>
      <c r="K10" s="163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1:28" s="19" customFormat="1" ht="21" customHeight="1">
      <c r="A11" s="114">
        <v>6</v>
      </c>
      <c r="B11" s="115" t="s">
        <v>8</v>
      </c>
      <c r="C11" s="116">
        <v>267577</v>
      </c>
      <c r="D11" s="116">
        <v>265918</v>
      </c>
      <c r="E11" s="116">
        <f t="shared" si="0"/>
        <v>533495</v>
      </c>
      <c r="F11" s="162"/>
      <c r="G11" s="160"/>
      <c r="H11" s="161"/>
      <c r="I11" s="161"/>
      <c r="J11" s="161"/>
      <c r="K11" s="163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1:28" s="19" customFormat="1" ht="21" customHeight="1">
      <c r="A12" s="114">
        <v>7</v>
      </c>
      <c r="B12" s="115" t="s">
        <v>9</v>
      </c>
      <c r="C12" s="116">
        <v>73481</v>
      </c>
      <c r="D12" s="116">
        <v>73867</v>
      </c>
      <c r="E12" s="116">
        <f t="shared" si="0"/>
        <v>147348</v>
      </c>
      <c r="F12" s="162"/>
      <c r="G12" s="160"/>
      <c r="H12" s="161"/>
      <c r="I12" s="161"/>
      <c r="J12" s="161"/>
      <c r="K12" s="163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</row>
    <row r="13" spans="1:28" s="19" customFormat="1" ht="21" customHeight="1">
      <c r="A13" s="114">
        <v>8</v>
      </c>
      <c r="B13" s="115" t="s">
        <v>10</v>
      </c>
      <c r="C13" s="116">
        <v>130507</v>
      </c>
      <c r="D13" s="116">
        <v>129672</v>
      </c>
      <c r="E13" s="116">
        <f t="shared" si="0"/>
        <v>260179</v>
      </c>
      <c r="F13" s="162"/>
      <c r="G13" s="160"/>
      <c r="H13" s="161"/>
      <c r="I13" s="161"/>
      <c r="J13" s="161"/>
      <c r="K13" s="163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</row>
    <row r="14" spans="1:28" s="19" customFormat="1" ht="21" customHeight="1">
      <c r="A14" s="114">
        <v>9</v>
      </c>
      <c r="B14" s="115" t="s">
        <v>11</v>
      </c>
      <c r="C14" s="116">
        <v>223607</v>
      </c>
      <c r="D14" s="116">
        <v>225652</v>
      </c>
      <c r="E14" s="116">
        <f t="shared" si="0"/>
        <v>449259</v>
      </c>
      <c r="F14" s="162"/>
      <c r="G14" s="160"/>
      <c r="H14" s="161"/>
      <c r="I14" s="161"/>
      <c r="J14" s="161"/>
      <c r="K14" s="163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1:28" s="19" customFormat="1" ht="21" customHeight="1">
      <c r="A15" s="114">
        <v>10</v>
      </c>
      <c r="B15" s="117" t="s">
        <v>12</v>
      </c>
      <c r="C15" s="116">
        <v>78247</v>
      </c>
      <c r="D15" s="116">
        <v>79604</v>
      </c>
      <c r="E15" s="116">
        <f t="shared" si="0"/>
        <v>157851</v>
      </c>
      <c r="F15" s="162"/>
      <c r="G15" s="160"/>
      <c r="H15" s="161"/>
      <c r="I15" s="161"/>
      <c r="J15" s="161"/>
      <c r="K15" s="163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28" s="19" customFormat="1" ht="21.75" customHeight="1">
      <c r="A16" s="119" t="s">
        <v>13</v>
      </c>
      <c r="B16" s="120"/>
      <c r="C16" s="118">
        <f>SUM(C6:C15)</f>
        <v>2759148</v>
      </c>
      <c r="D16" s="118">
        <f>SUM(D6:D15)</f>
        <v>2775435</v>
      </c>
      <c r="E16" s="154">
        <f t="shared" ref="E16" si="1">SUM(E6:E15)</f>
        <v>5534583</v>
      </c>
      <c r="F16" s="160"/>
      <c r="G16" s="164"/>
      <c r="H16" s="165"/>
      <c r="I16" s="165"/>
      <c r="J16" s="165"/>
      <c r="K16" s="163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1:28">
      <c r="A17" s="9" t="s">
        <v>34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28"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</row>
    <row r="19" spans="1:28">
      <c r="D19" s="111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8">
      <c r="D20" s="111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</row>
    <row r="21" spans="1:28">
      <c r="D21" s="111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</row>
    <row r="22" spans="1:28">
      <c r="D22" s="111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</row>
    <row r="23" spans="1:28" ht="14.45" customHeight="1">
      <c r="D23" s="111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>
      <c r="D24" s="11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</row>
    <row r="25" spans="1:28">
      <c r="D25" s="111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</row>
    <row r="26" spans="1:28">
      <c r="D26" s="111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1:28"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1:28"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</row>
    <row r="29" spans="1:28"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</row>
    <row r="30" spans="1:28"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</row>
    <row r="31" spans="1:28"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</row>
    <row r="32" spans="1:28"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</row>
    <row r="33" spans="6:28"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6:28"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6:28"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</row>
    <row r="36" spans="6:28"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</row>
    <row r="37" spans="6:28"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6:28"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</row>
    <row r="39" spans="6:28"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</row>
    <row r="40" spans="6:28"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</row>
    <row r="41" spans="6:28"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</row>
    <row r="42" spans="6:28"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  <row r="43" spans="6:28"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</row>
    <row r="44" spans="6:28"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6:28"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  <row r="46" spans="6:28"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</row>
  </sheetData>
  <mergeCells count="11">
    <mergeCell ref="F4:F5"/>
    <mergeCell ref="G4:G5"/>
    <mergeCell ref="H4:I4"/>
    <mergeCell ref="J4:J5"/>
    <mergeCell ref="K4:K5"/>
    <mergeCell ref="A16:B16"/>
    <mergeCell ref="A2:E3"/>
    <mergeCell ref="A4:A5"/>
    <mergeCell ref="B4:B5"/>
    <mergeCell ref="E4:E5"/>
    <mergeCell ref="C4:D4"/>
  </mergeCells>
  <pageMargins left="0.99" right="0.7" top="0.75" bottom="0.75" header="0.3" footer="0.3"/>
  <pageSetup paperSize="1000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21" t="s">
        <v>398</v>
      </c>
      <c r="B1" s="121"/>
      <c r="C1" s="121"/>
      <c r="D1" s="121"/>
      <c r="E1" s="1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3" customFormat="1" ht="15" customHeight="1" thickBot="1">
      <c r="A3" s="143" t="s">
        <v>356</v>
      </c>
      <c r="B3" s="143" t="s">
        <v>375</v>
      </c>
      <c r="C3" s="148" t="s">
        <v>359</v>
      </c>
      <c r="D3" s="148"/>
      <c r="E3" s="143" t="s">
        <v>35</v>
      </c>
    </row>
    <row r="4" spans="1:14" s="53" customFormat="1" ht="15" customHeight="1" thickBot="1">
      <c r="A4" s="144"/>
      <c r="B4" s="144"/>
      <c r="C4" s="57" t="s">
        <v>31</v>
      </c>
      <c r="D4" s="57" t="s">
        <v>32</v>
      </c>
      <c r="E4" s="144"/>
    </row>
    <row r="5" spans="1:14" s="52" customFormat="1" ht="15" customHeight="1" thickBot="1">
      <c r="A5" s="50" t="s">
        <v>370</v>
      </c>
      <c r="B5" s="50" t="s">
        <v>371</v>
      </c>
      <c r="C5" s="50" t="s">
        <v>372</v>
      </c>
      <c r="D5" s="50" t="s">
        <v>373</v>
      </c>
      <c r="E5" s="50" t="s">
        <v>374</v>
      </c>
    </row>
    <row r="6" spans="1:14" s="30" customFormat="1" ht="15" customHeight="1">
      <c r="A6" s="37">
        <v>1</v>
      </c>
      <c r="B6" s="68" t="s">
        <v>3</v>
      </c>
      <c r="C6" s="69">
        <v>58387</v>
      </c>
      <c r="D6" s="69">
        <v>152582</v>
      </c>
      <c r="E6" s="69">
        <f>C6+D6</f>
        <v>210969</v>
      </c>
    </row>
    <row r="7" spans="1:14" s="30" customFormat="1" ht="15" customHeight="1">
      <c r="A7" s="31">
        <v>2</v>
      </c>
      <c r="B7" s="58" t="s">
        <v>4</v>
      </c>
      <c r="C7" s="62">
        <v>135111</v>
      </c>
      <c r="D7" s="62">
        <v>181673</v>
      </c>
      <c r="E7" s="62">
        <f t="shared" ref="E7:E15" si="0">C7+D7</f>
        <v>316784</v>
      </c>
    </row>
    <row r="8" spans="1:14" s="30" customFormat="1" ht="15" customHeight="1">
      <c r="A8" s="31">
        <v>3</v>
      </c>
      <c r="B8" s="58" t="s">
        <v>5</v>
      </c>
      <c r="C8" s="62">
        <v>142689</v>
      </c>
      <c r="D8" s="62">
        <v>282177</v>
      </c>
      <c r="E8" s="62">
        <f t="shared" si="0"/>
        <v>424866</v>
      </c>
    </row>
    <row r="9" spans="1:14" s="30" customFormat="1" ht="15" customHeight="1">
      <c r="A9" s="31">
        <v>4</v>
      </c>
      <c r="B9" s="58" t="s">
        <v>6</v>
      </c>
      <c r="C9" s="62">
        <v>48610</v>
      </c>
      <c r="D9" s="62">
        <v>85183</v>
      </c>
      <c r="E9" s="62">
        <f t="shared" si="0"/>
        <v>133793</v>
      </c>
    </row>
    <row r="10" spans="1:14" s="30" customFormat="1" ht="15" customHeight="1">
      <c r="A10" s="31">
        <v>5</v>
      </c>
      <c r="B10" s="58" t="s">
        <v>7</v>
      </c>
      <c r="C10" s="62">
        <v>38901</v>
      </c>
      <c r="D10" s="62">
        <v>35466</v>
      </c>
      <c r="E10" s="62">
        <f t="shared" si="0"/>
        <v>74367</v>
      </c>
    </row>
    <row r="11" spans="1:14" s="30" customFormat="1" ht="15" customHeight="1">
      <c r="A11" s="31">
        <v>6</v>
      </c>
      <c r="B11" s="58" t="s">
        <v>8</v>
      </c>
      <c r="C11" s="62">
        <v>57204</v>
      </c>
      <c r="D11" s="62">
        <v>84621</v>
      </c>
      <c r="E11" s="62">
        <f t="shared" si="0"/>
        <v>141825</v>
      </c>
    </row>
    <row r="12" spans="1:14" s="30" customFormat="1" ht="15" customHeight="1">
      <c r="A12" s="31">
        <v>7</v>
      </c>
      <c r="B12" s="58" t="s">
        <v>9</v>
      </c>
      <c r="C12" s="62">
        <v>23760</v>
      </c>
      <c r="D12" s="62">
        <v>21389</v>
      </c>
      <c r="E12" s="62">
        <f t="shared" si="0"/>
        <v>45149</v>
      </c>
    </row>
    <row r="13" spans="1:14" s="30" customFormat="1" ht="15" customHeight="1">
      <c r="A13" s="31">
        <v>8</v>
      </c>
      <c r="B13" s="58" t="s">
        <v>10</v>
      </c>
      <c r="C13" s="62">
        <v>57262</v>
      </c>
      <c r="D13" s="62">
        <v>19327</v>
      </c>
      <c r="E13" s="62">
        <f t="shared" si="0"/>
        <v>76589</v>
      </c>
    </row>
    <row r="14" spans="1:14" s="30" customFormat="1" ht="15" customHeight="1">
      <c r="A14" s="31">
        <v>9</v>
      </c>
      <c r="B14" s="58" t="s">
        <v>11</v>
      </c>
      <c r="C14" s="62">
        <v>82815</v>
      </c>
      <c r="D14" s="62">
        <v>44864</v>
      </c>
      <c r="E14" s="62">
        <f t="shared" si="0"/>
        <v>127679</v>
      </c>
    </row>
    <row r="15" spans="1:14" s="30" customFormat="1" ht="15" customHeight="1" thickBot="1">
      <c r="A15" s="32">
        <v>10</v>
      </c>
      <c r="B15" s="59" t="s">
        <v>12</v>
      </c>
      <c r="C15" s="63">
        <v>22693</v>
      </c>
      <c r="D15" s="63">
        <v>23039</v>
      </c>
      <c r="E15" s="63">
        <f t="shared" si="0"/>
        <v>45732</v>
      </c>
    </row>
    <row r="16" spans="1:14" s="30" customFormat="1" ht="15" customHeight="1" thickBot="1">
      <c r="A16" s="28"/>
      <c r="B16" s="48" t="s">
        <v>336</v>
      </c>
      <c r="C16" s="67">
        <f>SUM(C6:C15)</f>
        <v>667432</v>
      </c>
      <c r="D16" s="67">
        <f t="shared" ref="D16:E16" si="1">SUM(D6:D15)</f>
        <v>930321</v>
      </c>
      <c r="E16" s="67">
        <f t="shared" si="1"/>
        <v>1597753</v>
      </c>
    </row>
    <row r="17" spans="1:5">
      <c r="A17" s="131" t="s">
        <v>34</v>
      </c>
      <c r="B17" s="131"/>
      <c r="C17" s="131"/>
      <c r="D17" s="131"/>
      <c r="E17" s="131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21" t="s">
        <v>399</v>
      </c>
      <c r="B1" s="121"/>
      <c r="C1" s="121"/>
      <c r="D1" s="121"/>
      <c r="E1" s="121"/>
      <c r="F1" s="121"/>
      <c r="G1" s="121"/>
      <c r="J1" s="152" t="s">
        <v>400</v>
      </c>
      <c r="K1" s="152"/>
      <c r="L1" s="152"/>
      <c r="M1" s="152"/>
      <c r="N1" s="152"/>
      <c r="O1" s="152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3" customFormat="1" ht="15" customHeight="1" thickBot="1">
      <c r="A3" s="143" t="s">
        <v>356</v>
      </c>
      <c r="B3" s="143" t="s">
        <v>375</v>
      </c>
      <c r="C3" s="132" t="s">
        <v>360</v>
      </c>
      <c r="D3" s="132"/>
      <c r="E3" s="132"/>
      <c r="F3" s="132"/>
      <c r="G3" s="132"/>
      <c r="J3" s="143" t="s">
        <v>356</v>
      </c>
      <c r="K3" s="143" t="s">
        <v>375</v>
      </c>
      <c r="L3" s="132" t="s">
        <v>360</v>
      </c>
      <c r="M3" s="132"/>
      <c r="N3" s="132"/>
      <c r="O3" s="132"/>
    </row>
    <row r="4" spans="1:15" s="53" customFormat="1" ht="15" customHeight="1" thickBot="1">
      <c r="A4" s="144"/>
      <c r="B4" s="144"/>
      <c r="C4" s="33" t="s">
        <v>361</v>
      </c>
      <c r="D4" s="33" t="s">
        <v>362</v>
      </c>
      <c r="E4" s="33" t="s">
        <v>363</v>
      </c>
      <c r="F4" s="33" t="s">
        <v>364</v>
      </c>
      <c r="G4" s="33" t="s">
        <v>365</v>
      </c>
      <c r="J4" s="144"/>
      <c r="K4" s="144"/>
      <c r="L4" s="33" t="s">
        <v>366</v>
      </c>
      <c r="M4" s="33" t="s">
        <v>367</v>
      </c>
      <c r="N4" s="33" t="s">
        <v>368</v>
      </c>
      <c r="O4" s="33" t="s">
        <v>369</v>
      </c>
    </row>
    <row r="5" spans="1:15" s="53" customFormat="1" ht="15" customHeight="1" thickBot="1">
      <c r="A5" s="50" t="s">
        <v>370</v>
      </c>
      <c r="B5" s="50" t="s">
        <v>371</v>
      </c>
      <c r="C5" s="50" t="s">
        <v>372</v>
      </c>
      <c r="D5" s="50" t="s">
        <v>373</v>
      </c>
      <c r="E5" s="50" t="s">
        <v>374</v>
      </c>
      <c r="F5" s="50" t="s">
        <v>376</v>
      </c>
      <c r="G5" s="50" t="s">
        <v>377</v>
      </c>
      <c r="J5" s="50" t="s">
        <v>370</v>
      </c>
      <c r="K5" s="50" t="s">
        <v>371</v>
      </c>
      <c r="L5" s="50" t="s">
        <v>372</v>
      </c>
      <c r="M5" s="50" t="s">
        <v>373</v>
      </c>
      <c r="N5" s="50" t="s">
        <v>374</v>
      </c>
      <c r="O5" s="50" t="s">
        <v>376</v>
      </c>
    </row>
    <row r="6" spans="1:15" s="30" customFormat="1" ht="15" customHeight="1">
      <c r="A6" s="37">
        <v>1</v>
      </c>
      <c r="B6" s="68" t="s">
        <v>3</v>
      </c>
      <c r="C6" s="69">
        <v>14423</v>
      </c>
      <c r="D6" s="69">
        <v>19671</v>
      </c>
      <c r="E6" s="69">
        <v>5563</v>
      </c>
      <c r="F6" s="69">
        <v>45449</v>
      </c>
      <c r="G6" s="69">
        <v>642026</v>
      </c>
      <c r="J6" s="37">
        <v>1</v>
      </c>
      <c r="K6" s="68" t="s">
        <v>3</v>
      </c>
      <c r="L6" s="69">
        <v>841</v>
      </c>
      <c r="M6" s="69">
        <v>1032</v>
      </c>
      <c r="N6" s="69">
        <v>304</v>
      </c>
      <c r="O6" s="69">
        <v>1362</v>
      </c>
    </row>
    <row r="7" spans="1:15" s="30" customFormat="1" ht="15" customHeight="1">
      <c r="A7" s="31">
        <v>2</v>
      </c>
      <c r="B7" s="58" t="s">
        <v>4</v>
      </c>
      <c r="C7" s="62">
        <v>7134</v>
      </c>
      <c r="D7" s="62">
        <v>5203</v>
      </c>
      <c r="E7" s="62">
        <v>1757</v>
      </c>
      <c r="F7" s="62">
        <v>10980</v>
      </c>
      <c r="G7" s="62">
        <v>1055948</v>
      </c>
      <c r="J7" s="31">
        <v>2</v>
      </c>
      <c r="K7" s="58" t="s">
        <v>4</v>
      </c>
      <c r="L7" s="62">
        <v>189</v>
      </c>
      <c r="M7" s="62">
        <v>187</v>
      </c>
      <c r="N7" s="62">
        <v>124</v>
      </c>
      <c r="O7" s="62">
        <v>301</v>
      </c>
    </row>
    <row r="8" spans="1:15" s="30" customFormat="1" ht="15" customHeight="1">
      <c r="A8" s="31">
        <v>3</v>
      </c>
      <c r="B8" s="58" t="s">
        <v>5</v>
      </c>
      <c r="C8" s="62">
        <v>7078</v>
      </c>
      <c r="D8" s="62">
        <v>8297</v>
      </c>
      <c r="E8" s="62">
        <v>2403</v>
      </c>
      <c r="F8" s="62">
        <v>12951</v>
      </c>
      <c r="G8" s="62">
        <v>1358633</v>
      </c>
      <c r="J8" s="31">
        <v>3</v>
      </c>
      <c r="K8" s="58" t="s">
        <v>5</v>
      </c>
      <c r="L8" s="62">
        <v>204</v>
      </c>
      <c r="M8" s="62">
        <v>275</v>
      </c>
      <c r="N8" s="62">
        <v>91</v>
      </c>
      <c r="O8" s="62">
        <v>373</v>
      </c>
    </row>
    <row r="9" spans="1:15" s="30" customFormat="1" ht="15" customHeight="1">
      <c r="A9" s="31">
        <v>4</v>
      </c>
      <c r="B9" s="58" t="s">
        <v>6</v>
      </c>
      <c r="C9" s="62">
        <v>1860</v>
      </c>
      <c r="D9" s="62">
        <v>2806</v>
      </c>
      <c r="E9" s="62">
        <v>871</v>
      </c>
      <c r="F9" s="62">
        <v>4775</v>
      </c>
      <c r="G9" s="62">
        <v>508755</v>
      </c>
      <c r="J9" s="31">
        <v>4</v>
      </c>
      <c r="K9" s="58" t="s">
        <v>6</v>
      </c>
      <c r="L9" s="62">
        <v>318</v>
      </c>
      <c r="M9" s="62">
        <v>32</v>
      </c>
      <c r="N9" s="62">
        <v>17</v>
      </c>
      <c r="O9" s="62">
        <v>58</v>
      </c>
    </row>
    <row r="10" spans="1:15" s="30" customFormat="1" ht="15" customHeight="1">
      <c r="A10" s="31">
        <v>5</v>
      </c>
      <c r="B10" s="58" t="s">
        <v>7</v>
      </c>
      <c r="C10" s="62">
        <v>2679</v>
      </c>
      <c r="D10" s="62">
        <v>4313</v>
      </c>
      <c r="E10" s="62">
        <v>2009</v>
      </c>
      <c r="F10" s="62">
        <v>6840</v>
      </c>
      <c r="G10" s="62">
        <v>244179</v>
      </c>
      <c r="J10" s="31">
        <v>5</v>
      </c>
      <c r="K10" s="58" t="s">
        <v>7</v>
      </c>
      <c r="L10" s="62">
        <v>74</v>
      </c>
      <c r="M10" s="62">
        <v>70</v>
      </c>
      <c r="N10" s="62">
        <v>62</v>
      </c>
      <c r="O10" s="62">
        <v>103</v>
      </c>
    </row>
    <row r="11" spans="1:15" s="30" customFormat="1" ht="15" customHeight="1">
      <c r="A11" s="31">
        <v>6</v>
      </c>
      <c r="B11" s="58" t="s">
        <v>8</v>
      </c>
      <c r="C11" s="62">
        <v>2836</v>
      </c>
      <c r="D11" s="62">
        <v>4391</v>
      </c>
      <c r="E11" s="62">
        <v>1404</v>
      </c>
      <c r="F11" s="62">
        <v>5624</v>
      </c>
      <c r="G11" s="62">
        <v>517632</v>
      </c>
      <c r="J11" s="31">
        <v>6</v>
      </c>
      <c r="K11" s="58" t="s">
        <v>8</v>
      </c>
      <c r="L11" s="62">
        <v>54</v>
      </c>
      <c r="M11" s="62">
        <v>126</v>
      </c>
      <c r="N11" s="62">
        <v>43</v>
      </c>
      <c r="O11" s="62">
        <v>206</v>
      </c>
    </row>
    <row r="12" spans="1:15" s="30" customFormat="1" ht="15" customHeight="1">
      <c r="A12" s="31">
        <v>7</v>
      </c>
      <c r="B12" s="58" t="s">
        <v>9</v>
      </c>
      <c r="C12" s="62">
        <v>954</v>
      </c>
      <c r="D12" s="62">
        <v>1156</v>
      </c>
      <c r="E12" s="62">
        <v>390</v>
      </c>
      <c r="F12" s="62">
        <v>2033</v>
      </c>
      <c r="G12" s="62">
        <v>142684</v>
      </c>
      <c r="J12" s="31">
        <v>7</v>
      </c>
      <c r="K12" s="58" t="s">
        <v>9</v>
      </c>
      <c r="L12" s="62">
        <v>34</v>
      </c>
      <c r="M12" s="62">
        <v>19</v>
      </c>
      <c r="N12" s="62">
        <v>11</v>
      </c>
      <c r="O12" s="62">
        <v>29</v>
      </c>
    </row>
    <row r="13" spans="1:15" s="30" customFormat="1" ht="15" customHeight="1">
      <c r="A13" s="31">
        <v>8</v>
      </c>
      <c r="B13" s="58" t="s">
        <v>10</v>
      </c>
      <c r="C13" s="62">
        <v>1193</v>
      </c>
      <c r="D13" s="62">
        <v>1623</v>
      </c>
      <c r="E13" s="62">
        <v>396</v>
      </c>
      <c r="F13" s="62">
        <v>2386</v>
      </c>
      <c r="G13" s="62">
        <v>251546</v>
      </c>
      <c r="J13" s="31">
        <v>8</v>
      </c>
      <c r="K13" s="58" t="s">
        <v>10</v>
      </c>
      <c r="L13" s="62">
        <v>2670</v>
      </c>
      <c r="M13" s="62">
        <v>82</v>
      </c>
      <c r="N13" s="62">
        <v>25</v>
      </c>
      <c r="O13" s="62">
        <v>80</v>
      </c>
    </row>
    <row r="14" spans="1:15" s="30" customFormat="1" ht="15" customHeight="1">
      <c r="A14" s="31">
        <v>9</v>
      </c>
      <c r="B14" s="58" t="s">
        <v>11</v>
      </c>
      <c r="C14" s="62">
        <v>20310</v>
      </c>
      <c r="D14" s="62">
        <v>29694</v>
      </c>
      <c r="E14" s="62">
        <v>7857</v>
      </c>
      <c r="F14" s="62">
        <v>53503</v>
      </c>
      <c r="G14" s="62">
        <v>335592</v>
      </c>
      <c r="J14" s="31">
        <v>9</v>
      </c>
      <c r="K14" s="58" t="s">
        <v>11</v>
      </c>
      <c r="L14" s="62">
        <v>678</v>
      </c>
      <c r="M14" s="62">
        <v>626</v>
      </c>
      <c r="N14" s="62">
        <v>186</v>
      </c>
      <c r="O14" s="62">
        <v>408</v>
      </c>
    </row>
    <row r="15" spans="1:15" s="30" customFormat="1" ht="15" customHeight="1" thickBot="1">
      <c r="A15" s="32">
        <v>10</v>
      </c>
      <c r="B15" s="59" t="s">
        <v>12</v>
      </c>
      <c r="C15" s="63">
        <v>5906</v>
      </c>
      <c r="D15" s="63">
        <v>10178</v>
      </c>
      <c r="E15" s="63">
        <v>2804</v>
      </c>
      <c r="F15" s="63">
        <v>12753</v>
      </c>
      <c r="G15" s="63">
        <v>125514</v>
      </c>
      <c r="J15" s="32">
        <v>10</v>
      </c>
      <c r="K15" s="59" t="s">
        <v>12</v>
      </c>
      <c r="L15" s="63">
        <v>105</v>
      </c>
      <c r="M15" s="63">
        <v>54</v>
      </c>
      <c r="N15" s="63">
        <v>60</v>
      </c>
      <c r="O15" s="63">
        <v>64</v>
      </c>
    </row>
    <row r="16" spans="1:15" s="70" customFormat="1" ht="15" customHeight="1" thickBot="1">
      <c r="A16" s="33"/>
      <c r="B16" s="48" t="s">
        <v>336</v>
      </c>
      <c r="C16" s="67">
        <f>SUM(C6:C15)</f>
        <v>64373</v>
      </c>
      <c r="D16" s="67">
        <f t="shared" ref="D16:G16" si="0">SUM(D6:D15)</f>
        <v>87332</v>
      </c>
      <c r="E16" s="67">
        <f t="shared" si="0"/>
        <v>25454</v>
      </c>
      <c r="F16" s="67">
        <f t="shared" si="0"/>
        <v>157294</v>
      </c>
      <c r="G16" s="67">
        <f t="shared" si="0"/>
        <v>5182509</v>
      </c>
      <c r="J16" s="33"/>
      <c r="K16" s="48" t="s">
        <v>336</v>
      </c>
      <c r="L16" s="67">
        <f>SUM(L6:L15)</f>
        <v>5167</v>
      </c>
      <c r="M16" s="67">
        <f t="shared" ref="M16" si="1">SUM(M6:M15)</f>
        <v>2503</v>
      </c>
      <c r="N16" s="67">
        <f t="shared" ref="N16" si="2">SUM(N6:N15)</f>
        <v>923</v>
      </c>
      <c r="O16" s="67">
        <f t="shared" ref="O16" si="3">SUM(O6:O15)</f>
        <v>2984</v>
      </c>
    </row>
    <row r="17" spans="1:15">
      <c r="A17" s="153" t="s">
        <v>34</v>
      </c>
      <c r="B17" s="153"/>
      <c r="C17" s="153"/>
      <c r="D17" s="153"/>
      <c r="E17" s="153"/>
      <c r="F17" s="153"/>
      <c r="G17" s="153"/>
      <c r="J17" s="131" t="s">
        <v>34</v>
      </c>
      <c r="K17" s="131"/>
      <c r="L17" s="131"/>
      <c r="M17" s="131"/>
      <c r="N17" s="131"/>
      <c r="O17" s="131"/>
    </row>
    <row r="21" spans="1:15" ht="35.1" customHeight="1">
      <c r="A21" s="121"/>
      <c r="B21" s="121"/>
      <c r="C21" s="121"/>
      <c r="D21" s="121"/>
      <c r="E21" s="121"/>
      <c r="F21" s="121"/>
      <c r="G21" s="121"/>
      <c r="J21" s="152" t="s">
        <v>401</v>
      </c>
      <c r="K21" s="152"/>
      <c r="L21" s="152"/>
      <c r="M21" s="152"/>
      <c r="N21" s="152"/>
      <c r="O21" s="152"/>
    </row>
    <row r="22" spans="1:15" ht="15.75" thickBot="1">
      <c r="J22" s="23"/>
      <c r="K22" s="20"/>
      <c r="L22" s="20"/>
      <c r="M22" s="20"/>
      <c r="N22" s="20"/>
      <c r="O22" s="20"/>
    </row>
    <row r="23" spans="1:15" s="30" customFormat="1" ht="15" customHeight="1" thickBot="1">
      <c r="A23" s="151"/>
      <c r="B23" s="151"/>
      <c r="C23" s="151"/>
      <c r="D23" s="151"/>
      <c r="E23" s="151"/>
      <c r="F23" s="151"/>
      <c r="G23" s="151"/>
      <c r="J23" s="145" t="s">
        <v>356</v>
      </c>
      <c r="K23" s="145" t="s">
        <v>375</v>
      </c>
      <c r="L23" s="132" t="s">
        <v>360</v>
      </c>
      <c r="M23" s="132"/>
      <c r="N23" s="132"/>
      <c r="O23" s="132"/>
    </row>
    <row r="24" spans="1:15" s="30" customFormat="1" ht="15" customHeight="1" thickBot="1">
      <c r="A24" s="151"/>
      <c r="B24" s="151"/>
      <c r="C24" s="53"/>
      <c r="D24" s="53"/>
      <c r="E24" s="53"/>
      <c r="F24" s="53"/>
      <c r="G24" s="53"/>
      <c r="J24" s="146"/>
      <c r="K24" s="146"/>
      <c r="L24" s="33" t="s">
        <v>366</v>
      </c>
      <c r="M24" s="33" t="s">
        <v>367</v>
      </c>
      <c r="N24" s="33" t="s">
        <v>368</v>
      </c>
      <c r="O24" s="33" t="s">
        <v>369</v>
      </c>
    </row>
    <row r="25" spans="1:15" s="30" customFormat="1" ht="15" customHeight="1" thickBot="1">
      <c r="A25" s="53"/>
      <c r="B25" s="53"/>
      <c r="C25" s="53"/>
      <c r="D25" s="53"/>
      <c r="E25" s="53"/>
      <c r="F25" s="53"/>
      <c r="G25" s="53"/>
      <c r="J25" s="50" t="s">
        <v>370</v>
      </c>
      <c r="K25" s="50" t="s">
        <v>371</v>
      </c>
      <c r="L25" s="50" t="s">
        <v>372</v>
      </c>
      <c r="M25" s="50" t="s">
        <v>373</v>
      </c>
      <c r="N25" s="50" t="s">
        <v>374</v>
      </c>
      <c r="O25" s="50" t="s">
        <v>376</v>
      </c>
    </row>
    <row r="26" spans="1:15" s="30" customFormat="1" ht="15" customHeight="1">
      <c r="A26" s="25"/>
      <c r="C26" s="72"/>
      <c r="D26" s="72"/>
      <c r="E26" s="72"/>
      <c r="F26" s="72"/>
      <c r="G26" s="72"/>
      <c r="J26" s="37">
        <v>1</v>
      </c>
      <c r="K26" s="68" t="s">
        <v>3</v>
      </c>
      <c r="L26" s="69">
        <v>39</v>
      </c>
      <c r="M26" s="69">
        <v>44</v>
      </c>
      <c r="N26" s="69">
        <v>31</v>
      </c>
      <c r="O26" s="69">
        <v>592</v>
      </c>
    </row>
    <row r="27" spans="1:15" s="30" customFormat="1" ht="15" customHeight="1">
      <c r="A27" s="25"/>
      <c r="C27" s="72"/>
      <c r="D27" s="72"/>
      <c r="E27" s="72"/>
      <c r="F27" s="72"/>
      <c r="G27" s="72"/>
      <c r="J27" s="31">
        <v>2</v>
      </c>
      <c r="K27" s="58" t="s">
        <v>4</v>
      </c>
      <c r="L27" s="62">
        <v>29</v>
      </c>
      <c r="M27" s="62">
        <v>16</v>
      </c>
      <c r="N27" s="62">
        <v>69</v>
      </c>
      <c r="O27" s="62">
        <v>636</v>
      </c>
    </row>
    <row r="28" spans="1:15" s="30" customFormat="1" ht="15" customHeight="1">
      <c r="A28" s="25"/>
      <c r="C28" s="72"/>
      <c r="D28" s="72"/>
      <c r="E28" s="72"/>
      <c r="F28" s="72"/>
      <c r="G28" s="72"/>
      <c r="J28" s="31">
        <v>3</v>
      </c>
      <c r="K28" s="58" t="s">
        <v>5</v>
      </c>
      <c r="L28" s="62">
        <v>33</v>
      </c>
      <c r="M28" s="62">
        <v>51</v>
      </c>
      <c r="N28" s="62">
        <v>137</v>
      </c>
      <c r="O28" s="62">
        <v>1573</v>
      </c>
    </row>
    <row r="29" spans="1:15" s="30" customFormat="1" ht="15" customHeight="1">
      <c r="A29" s="25"/>
      <c r="C29" s="72"/>
      <c r="D29" s="72"/>
      <c r="E29" s="72"/>
      <c r="F29" s="72"/>
      <c r="G29" s="72"/>
      <c r="J29" s="31">
        <v>4</v>
      </c>
      <c r="K29" s="58" t="s">
        <v>6</v>
      </c>
      <c r="L29" s="62">
        <v>5</v>
      </c>
      <c r="M29" s="62">
        <v>9</v>
      </c>
      <c r="N29" s="62">
        <v>23</v>
      </c>
      <c r="O29" s="62">
        <v>251</v>
      </c>
    </row>
    <row r="30" spans="1:15" s="30" customFormat="1" ht="15" customHeight="1">
      <c r="A30" s="25"/>
      <c r="C30" s="72"/>
      <c r="D30" s="72"/>
      <c r="E30" s="72"/>
      <c r="F30" s="72"/>
      <c r="G30" s="72"/>
      <c r="J30" s="31">
        <v>5</v>
      </c>
      <c r="K30" s="58" t="s">
        <v>7</v>
      </c>
      <c r="L30" s="62">
        <v>9</v>
      </c>
      <c r="M30" s="62">
        <v>28</v>
      </c>
      <c r="N30" s="62">
        <v>54</v>
      </c>
      <c r="O30" s="62">
        <v>202</v>
      </c>
    </row>
    <row r="31" spans="1:15" s="30" customFormat="1" ht="15" customHeight="1">
      <c r="A31" s="25"/>
      <c r="C31" s="72"/>
      <c r="D31" s="72"/>
      <c r="E31" s="72"/>
      <c r="F31" s="72"/>
      <c r="G31" s="72"/>
      <c r="J31" s="31">
        <v>6</v>
      </c>
      <c r="K31" s="58" t="s">
        <v>8</v>
      </c>
      <c r="L31" s="62">
        <v>19</v>
      </c>
      <c r="M31" s="62">
        <v>13</v>
      </c>
      <c r="N31" s="62">
        <v>45</v>
      </c>
      <c r="O31" s="62">
        <v>1102</v>
      </c>
    </row>
    <row r="32" spans="1:15" s="30" customFormat="1" ht="15" customHeight="1">
      <c r="A32" s="25"/>
      <c r="C32" s="72"/>
      <c r="D32" s="72"/>
      <c r="E32" s="72"/>
      <c r="F32" s="72"/>
      <c r="G32" s="72"/>
      <c r="J32" s="31">
        <v>7</v>
      </c>
      <c r="K32" s="58" t="s">
        <v>9</v>
      </c>
      <c r="L32" s="62">
        <v>1</v>
      </c>
      <c r="M32" s="62">
        <v>1</v>
      </c>
      <c r="N32" s="62">
        <v>3</v>
      </c>
      <c r="O32" s="62">
        <v>33</v>
      </c>
    </row>
    <row r="33" spans="1:15" s="30" customFormat="1" ht="15" customHeight="1">
      <c r="A33" s="25"/>
      <c r="C33" s="72"/>
      <c r="D33" s="72"/>
      <c r="E33" s="72"/>
      <c r="F33" s="72"/>
      <c r="G33" s="72"/>
      <c r="J33" s="31">
        <v>8</v>
      </c>
      <c r="K33" s="58" t="s">
        <v>10</v>
      </c>
      <c r="L33" s="62">
        <v>22</v>
      </c>
      <c r="M33" s="62">
        <v>33</v>
      </c>
      <c r="N33" s="62">
        <v>12</v>
      </c>
      <c r="O33" s="62">
        <v>111</v>
      </c>
    </row>
    <row r="34" spans="1:15" s="30" customFormat="1" ht="15" customHeight="1">
      <c r="A34" s="25"/>
      <c r="C34" s="72"/>
      <c r="D34" s="72"/>
      <c r="E34" s="72"/>
      <c r="F34" s="72"/>
      <c r="G34" s="72"/>
      <c r="J34" s="31">
        <v>9</v>
      </c>
      <c r="K34" s="58" t="s">
        <v>11</v>
      </c>
      <c r="L34" s="62">
        <v>30</v>
      </c>
      <c r="M34" s="62">
        <v>35</v>
      </c>
      <c r="N34" s="62">
        <v>43</v>
      </c>
      <c r="O34" s="62">
        <v>297</v>
      </c>
    </row>
    <row r="35" spans="1:15" s="30" customFormat="1" ht="15" customHeight="1" thickBot="1">
      <c r="A35" s="25"/>
      <c r="C35" s="72"/>
      <c r="D35" s="72"/>
      <c r="E35" s="72"/>
      <c r="F35" s="72"/>
      <c r="G35" s="72"/>
      <c r="J35" s="32">
        <v>10</v>
      </c>
      <c r="K35" s="59" t="s">
        <v>12</v>
      </c>
      <c r="L35" s="63">
        <v>27</v>
      </c>
      <c r="M35" s="63">
        <v>44</v>
      </c>
      <c r="N35" s="63">
        <v>43</v>
      </c>
      <c r="O35" s="63">
        <v>299</v>
      </c>
    </row>
    <row r="36" spans="1:15" s="30" customFormat="1" ht="15" customHeight="1" thickBot="1">
      <c r="A36" s="53"/>
      <c r="B36" s="70"/>
      <c r="C36" s="71"/>
      <c r="D36" s="71"/>
      <c r="E36" s="71"/>
      <c r="F36" s="71"/>
      <c r="G36" s="71"/>
      <c r="J36" s="33"/>
      <c r="K36" s="48" t="s">
        <v>336</v>
      </c>
      <c r="L36" s="67">
        <f>SUM(L26:L35)</f>
        <v>214</v>
      </c>
      <c r="M36" s="67">
        <f t="shared" ref="M36" si="4">SUM(M26:M35)</f>
        <v>274</v>
      </c>
      <c r="N36" s="67">
        <f t="shared" ref="N36" si="5">SUM(N26:N35)</f>
        <v>460</v>
      </c>
      <c r="O36" s="67">
        <f t="shared" ref="O36" si="6">SUM(O26:O35)</f>
        <v>5096</v>
      </c>
    </row>
    <row r="37" spans="1:15" s="19" customFormat="1">
      <c r="A37" s="133"/>
      <c r="B37" s="133"/>
      <c r="C37" s="133"/>
      <c r="D37" s="133"/>
      <c r="E37" s="133"/>
      <c r="F37" s="133"/>
      <c r="G37" s="133"/>
      <c r="J37" s="131" t="s">
        <v>34</v>
      </c>
      <c r="K37" s="131"/>
      <c r="L37" s="131"/>
      <c r="M37" s="131"/>
      <c r="N37" s="131"/>
      <c r="O37" s="131"/>
    </row>
  </sheetData>
  <mergeCells count="20"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07" customFormat="1">
      <c r="B4" s="134" t="s">
        <v>1</v>
      </c>
      <c r="C4" s="134" t="s">
        <v>416</v>
      </c>
      <c r="D4" s="128" t="s">
        <v>422</v>
      </c>
      <c r="E4" s="128" t="s">
        <v>423</v>
      </c>
      <c r="F4" s="129" t="s">
        <v>417</v>
      </c>
      <c r="G4" s="128" t="s">
        <v>418</v>
      </c>
    </row>
    <row r="5" spans="2:7" s="107" customFormat="1">
      <c r="B5" s="134"/>
      <c r="C5" s="134"/>
      <c r="D5" s="128"/>
      <c r="E5" s="128"/>
      <c r="F5" s="129"/>
      <c r="G5" s="128"/>
    </row>
    <row r="6" spans="2:7">
      <c r="B6" s="2" t="s">
        <v>3</v>
      </c>
      <c r="C6" s="109">
        <v>366232</v>
      </c>
      <c r="D6" s="109">
        <v>144576</v>
      </c>
      <c r="E6" s="109">
        <v>58218</v>
      </c>
      <c r="F6" s="109">
        <v>68397</v>
      </c>
      <c r="G6" s="109">
        <v>72782</v>
      </c>
    </row>
    <row r="7" spans="2:7">
      <c r="B7" s="2" t="s">
        <v>4</v>
      </c>
      <c r="C7" s="109">
        <v>544914</v>
      </c>
      <c r="D7" s="109">
        <v>215688</v>
      </c>
      <c r="E7" s="109">
        <v>86566</v>
      </c>
      <c r="F7" s="109">
        <v>107704</v>
      </c>
      <c r="G7" s="109">
        <v>107768</v>
      </c>
    </row>
    <row r="8" spans="2:7">
      <c r="B8" s="2" t="s">
        <v>5</v>
      </c>
      <c r="C8" s="109">
        <v>699791</v>
      </c>
      <c r="D8" s="109">
        <v>275464</v>
      </c>
      <c r="E8" s="109">
        <v>112165</v>
      </c>
      <c r="F8" s="109">
        <v>124768</v>
      </c>
      <c r="G8" s="109">
        <v>155452</v>
      </c>
    </row>
    <row r="9" spans="2:7">
      <c r="B9" s="2" t="s">
        <v>6</v>
      </c>
      <c r="C9" s="109">
        <v>259668</v>
      </c>
      <c r="D9" s="109">
        <v>89618</v>
      </c>
      <c r="E9" s="109">
        <v>43530</v>
      </c>
      <c r="F9" s="109">
        <v>60938</v>
      </c>
      <c r="G9" s="109">
        <v>43633</v>
      </c>
    </row>
    <row r="10" spans="2:7">
      <c r="B10" s="2" t="s">
        <v>7</v>
      </c>
      <c r="C10" s="109">
        <v>130117</v>
      </c>
      <c r="D10" s="109">
        <v>45874</v>
      </c>
      <c r="E10" s="109">
        <v>22329</v>
      </c>
      <c r="F10" s="109">
        <v>25447</v>
      </c>
      <c r="G10" s="109">
        <v>24368</v>
      </c>
    </row>
    <row r="11" spans="2:7">
      <c r="B11" s="2" t="s">
        <v>8</v>
      </c>
      <c r="C11" s="109">
        <v>265918</v>
      </c>
      <c r="D11" s="109">
        <v>89374</v>
      </c>
      <c r="E11" s="109">
        <v>45688</v>
      </c>
      <c r="F11" s="109">
        <v>61028</v>
      </c>
      <c r="G11" s="109">
        <v>48480</v>
      </c>
    </row>
    <row r="12" spans="2:7">
      <c r="B12" s="2" t="s">
        <v>9</v>
      </c>
      <c r="C12" s="109">
        <v>73867</v>
      </c>
      <c r="D12" s="109">
        <v>26092</v>
      </c>
      <c r="E12" s="109">
        <v>13066</v>
      </c>
      <c r="F12" s="109">
        <v>13406</v>
      </c>
      <c r="G12" s="109">
        <v>15003</v>
      </c>
    </row>
    <row r="13" spans="2:7">
      <c r="B13" s="2" t="s">
        <v>10</v>
      </c>
      <c r="C13" s="109">
        <v>129672</v>
      </c>
      <c r="D13" s="109">
        <v>51130</v>
      </c>
      <c r="E13" s="109">
        <v>20695</v>
      </c>
      <c r="F13" s="109">
        <v>23549</v>
      </c>
      <c r="G13" s="109">
        <v>28972</v>
      </c>
    </row>
    <row r="14" spans="2:7">
      <c r="B14" s="2" t="s">
        <v>11</v>
      </c>
      <c r="C14" s="109">
        <v>225652</v>
      </c>
      <c r="D14" s="109">
        <v>76954</v>
      </c>
      <c r="E14" s="109">
        <v>36925</v>
      </c>
      <c r="F14" s="109">
        <v>44671</v>
      </c>
      <c r="G14" s="109">
        <v>45145</v>
      </c>
    </row>
    <row r="15" spans="2:7">
      <c r="B15" s="2" t="s">
        <v>12</v>
      </c>
      <c r="C15" s="109">
        <v>79604</v>
      </c>
      <c r="D15" s="109">
        <v>27407</v>
      </c>
      <c r="E15" s="109">
        <v>13057</v>
      </c>
      <c r="F15" s="109">
        <v>16209</v>
      </c>
      <c r="G15" s="109">
        <v>16408</v>
      </c>
    </row>
    <row r="16" spans="2:7">
      <c r="B16" s="1" t="s">
        <v>13</v>
      </c>
      <c r="C16" s="110">
        <f>SUM(C6:C15)</f>
        <v>2775435</v>
      </c>
      <c r="D16" s="110">
        <f>SUM(D6:D15)</f>
        <v>1042177</v>
      </c>
      <c r="E16" s="110">
        <f>SUM(E6:E15)</f>
        <v>452239</v>
      </c>
      <c r="F16" s="110">
        <f t="shared" ref="F16" si="0">SUM(F6:F15)</f>
        <v>546117</v>
      </c>
      <c r="G16" s="110">
        <v>558011</v>
      </c>
    </row>
    <row r="17" spans="2:2">
      <c r="B17" s="108" t="s">
        <v>421</v>
      </c>
    </row>
    <row r="18" spans="2:2">
      <c r="B18" s="106" t="s">
        <v>419</v>
      </c>
    </row>
    <row r="19" spans="2:2">
      <c r="B19" s="106" t="s">
        <v>420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337</v>
      </c>
    </row>
    <row r="3" spans="1:175">
      <c r="A3" s="126" t="s">
        <v>1</v>
      </c>
      <c r="B3" s="130" t="s">
        <v>236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27" t="s">
        <v>14</v>
      </c>
    </row>
    <row r="4" spans="1:175">
      <c r="A4" s="126"/>
      <c r="B4" s="6" t="s">
        <v>237</v>
      </c>
      <c r="C4" s="6" t="s">
        <v>238</v>
      </c>
      <c r="D4" s="6" t="s">
        <v>239</v>
      </c>
      <c r="E4" s="6" t="s">
        <v>240</v>
      </c>
      <c r="F4" s="6" t="s">
        <v>241</v>
      </c>
      <c r="G4" s="6" t="s">
        <v>242</v>
      </c>
      <c r="H4" s="6" t="s">
        <v>243</v>
      </c>
      <c r="I4" s="6" t="s">
        <v>244</v>
      </c>
      <c r="J4" s="6" t="s">
        <v>245</v>
      </c>
      <c r="K4" s="6" t="s">
        <v>246</v>
      </c>
      <c r="L4" s="6" t="s">
        <v>247</v>
      </c>
      <c r="M4" s="6" t="s">
        <v>248</v>
      </c>
      <c r="N4" s="6" t="s">
        <v>249</v>
      </c>
      <c r="O4" s="6" t="s">
        <v>250</v>
      </c>
      <c r="P4" s="6" t="s">
        <v>251</v>
      </c>
      <c r="Q4" s="6" t="s">
        <v>252</v>
      </c>
      <c r="R4" s="6" t="s">
        <v>253</v>
      </c>
      <c r="S4" s="6" t="s">
        <v>254</v>
      </c>
      <c r="T4" s="6" t="s">
        <v>255</v>
      </c>
      <c r="U4" s="6" t="s">
        <v>256</v>
      </c>
      <c r="V4" s="6" t="s">
        <v>257</v>
      </c>
      <c r="W4" s="6" t="s">
        <v>258</v>
      </c>
      <c r="X4" s="6" t="s">
        <v>259</v>
      </c>
      <c r="Y4" s="6" t="s">
        <v>260</v>
      </c>
      <c r="Z4" s="6" t="s">
        <v>261</v>
      </c>
      <c r="AA4" s="6" t="s">
        <v>262</v>
      </c>
      <c r="AB4" s="6" t="s">
        <v>263</v>
      </c>
      <c r="AC4" s="6" t="s">
        <v>264</v>
      </c>
      <c r="AD4" s="6" t="s">
        <v>265</v>
      </c>
      <c r="AE4" s="6" t="s">
        <v>266</v>
      </c>
      <c r="AF4" s="6" t="s">
        <v>267</v>
      </c>
      <c r="AG4" s="6" t="s">
        <v>268</v>
      </c>
      <c r="AH4" s="6" t="s">
        <v>269</v>
      </c>
      <c r="AI4" s="6" t="s">
        <v>270</v>
      </c>
      <c r="AJ4" s="6" t="s">
        <v>271</v>
      </c>
      <c r="AK4" s="6" t="s">
        <v>272</v>
      </c>
      <c r="AL4" s="6" t="s">
        <v>273</v>
      </c>
      <c r="AM4" s="6" t="s">
        <v>274</v>
      </c>
      <c r="AN4" s="6" t="s">
        <v>275</v>
      </c>
      <c r="AO4" s="6" t="s">
        <v>276</v>
      </c>
      <c r="AP4" s="6" t="s">
        <v>277</v>
      </c>
      <c r="AQ4" s="6" t="s">
        <v>278</v>
      </c>
      <c r="AR4" s="6" t="s">
        <v>279</v>
      </c>
      <c r="AS4" s="6" t="s">
        <v>280</v>
      </c>
      <c r="AT4" s="6" t="s">
        <v>281</v>
      </c>
      <c r="AU4" s="6" t="s">
        <v>282</v>
      </c>
      <c r="AV4" s="6" t="s">
        <v>283</v>
      </c>
      <c r="AW4" s="6" t="s">
        <v>284</v>
      </c>
      <c r="AX4" s="6" t="s">
        <v>285</v>
      </c>
      <c r="AY4" s="6" t="s">
        <v>286</v>
      </c>
      <c r="AZ4" s="6" t="s">
        <v>287</v>
      </c>
      <c r="BA4" s="6" t="s">
        <v>288</v>
      </c>
      <c r="BB4" s="6" t="s">
        <v>289</v>
      </c>
      <c r="BC4" s="6" t="s">
        <v>290</v>
      </c>
      <c r="BD4" s="6" t="s">
        <v>291</v>
      </c>
      <c r="BE4" s="6" t="s">
        <v>293</v>
      </c>
      <c r="BF4" s="6" t="s">
        <v>294</v>
      </c>
      <c r="BG4" s="6" t="s">
        <v>295</v>
      </c>
      <c r="BH4" s="6" t="s">
        <v>296</v>
      </c>
      <c r="BI4" s="6" t="s">
        <v>297</v>
      </c>
      <c r="BJ4" s="6" t="s">
        <v>298</v>
      </c>
      <c r="BK4" s="6" t="s">
        <v>299</v>
      </c>
      <c r="BL4" s="6" t="s">
        <v>300</v>
      </c>
      <c r="BM4" s="6" t="s">
        <v>301</v>
      </c>
      <c r="BN4" s="6" t="s">
        <v>302</v>
      </c>
      <c r="BO4" s="6" t="s">
        <v>303</v>
      </c>
      <c r="BP4" s="6" t="s">
        <v>304</v>
      </c>
      <c r="BQ4" s="6" t="s">
        <v>305</v>
      </c>
      <c r="BR4" s="6" t="s">
        <v>306</v>
      </c>
      <c r="BS4" s="6" t="s">
        <v>307</v>
      </c>
      <c r="BT4" s="6" t="s">
        <v>308</v>
      </c>
      <c r="BU4" s="6" t="s">
        <v>309</v>
      </c>
      <c r="BV4" s="6" t="s">
        <v>310</v>
      </c>
      <c r="BW4" s="6" t="s">
        <v>311</v>
      </c>
      <c r="BX4" s="6" t="s">
        <v>312</v>
      </c>
      <c r="BY4" s="6" t="s">
        <v>313</v>
      </c>
      <c r="BZ4" s="6" t="s">
        <v>314</v>
      </c>
      <c r="CA4" s="6" t="s">
        <v>315</v>
      </c>
      <c r="CB4" s="6" t="s">
        <v>316</v>
      </c>
      <c r="CC4" s="6" t="s">
        <v>317</v>
      </c>
      <c r="CD4" s="6" t="s">
        <v>318</v>
      </c>
      <c r="CE4" s="6" t="s">
        <v>319</v>
      </c>
      <c r="CF4" s="6" t="s">
        <v>320</v>
      </c>
      <c r="CG4" s="6" t="s">
        <v>321</v>
      </c>
      <c r="CH4" s="6" t="s">
        <v>322</v>
      </c>
      <c r="CI4" s="6" t="s">
        <v>323</v>
      </c>
      <c r="CJ4" s="6" t="s">
        <v>324</v>
      </c>
      <c r="CK4" s="6" t="s">
        <v>325</v>
      </c>
      <c r="CL4" s="6" t="s">
        <v>326</v>
      </c>
      <c r="CM4" s="6" t="s">
        <v>327</v>
      </c>
      <c r="CN4" s="6" t="s">
        <v>328</v>
      </c>
      <c r="CO4" s="6" t="s">
        <v>329</v>
      </c>
      <c r="CP4" s="6" t="s">
        <v>330</v>
      </c>
      <c r="CQ4" s="6" t="s">
        <v>331</v>
      </c>
      <c r="CR4" s="6" t="s">
        <v>332</v>
      </c>
      <c r="CS4" s="6" t="s">
        <v>333</v>
      </c>
      <c r="CT4" s="6" t="s">
        <v>334</v>
      </c>
      <c r="CU4" s="6" t="s">
        <v>335</v>
      </c>
      <c r="CV4" s="6" t="s">
        <v>292</v>
      </c>
      <c r="CW4" s="127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36</v>
      </c>
    </row>
    <row r="33" spans="1:199">
      <c r="A33" s="10"/>
      <c r="B33" s="1" t="s">
        <v>236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38</v>
      </c>
      <c r="C34" s="1" t="s">
        <v>39</v>
      </c>
      <c r="D34" s="1" t="s">
        <v>40</v>
      </c>
      <c r="E34" s="1" t="s">
        <v>41</v>
      </c>
      <c r="F34" s="1" t="s">
        <v>42</v>
      </c>
      <c r="G34" s="1" t="s">
        <v>43</v>
      </c>
      <c r="H34" s="1" t="s">
        <v>44</v>
      </c>
      <c r="I34" s="1" t="s">
        <v>45</v>
      </c>
      <c r="J34" s="1" t="s">
        <v>46</v>
      </c>
      <c r="K34" s="1" t="s">
        <v>47</v>
      </c>
      <c r="L34" s="1" t="s">
        <v>48</v>
      </c>
      <c r="M34" s="1" t="s">
        <v>49</v>
      </c>
      <c r="N34" s="1" t="s">
        <v>50</v>
      </c>
      <c r="O34" s="1" t="s">
        <v>51</v>
      </c>
      <c r="P34" s="1" t="s">
        <v>52</v>
      </c>
      <c r="Q34" s="1" t="s">
        <v>53</v>
      </c>
      <c r="R34" s="1" t="s">
        <v>54</v>
      </c>
      <c r="S34" s="1" t="s">
        <v>55</v>
      </c>
      <c r="T34" s="1" t="s">
        <v>56</v>
      </c>
      <c r="U34" s="1" t="s">
        <v>57</v>
      </c>
      <c r="V34" s="1" t="s">
        <v>58</v>
      </c>
      <c r="W34" s="1" t="s">
        <v>59</v>
      </c>
      <c r="X34" s="1" t="s">
        <v>60</v>
      </c>
      <c r="Y34" s="1" t="s">
        <v>61</v>
      </c>
      <c r="Z34" s="1" t="s">
        <v>62</v>
      </c>
      <c r="AA34" s="1" t="s">
        <v>63</v>
      </c>
      <c r="AB34" s="1" t="s">
        <v>64</v>
      </c>
      <c r="AC34" s="1" t="s">
        <v>65</v>
      </c>
      <c r="AD34" s="1" t="s">
        <v>66</v>
      </c>
      <c r="AE34" s="1" t="s">
        <v>67</v>
      </c>
      <c r="AF34" s="1" t="s">
        <v>68</v>
      </c>
      <c r="AG34" s="1" t="s">
        <v>69</v>
      </c>
      <c r="AH34" s="1" t="s">
        <v>70</v>
      </c>
      <c r="AI34" s="1" t="s">
        <v>71</v>
      </c>
      <c r="AJ34" s="1" t="s">
        <v>72</v>
      </c>
      <c r="AK34" s="1" t="s">
        <v>73</v>
      </c>
      <c r="AL34" s="1" t="s">
        <v>74</v>
      </c>
      <c r="AM34" s="1" t="s">
        <v>75</v>
      </c>
      <c r="AN34" s="1" t="s">
        <v>76</v>
      </c>
      <c r="AO34" s="1" t="s">
        <v>77</v>
      </c>
      <c r="AP34" s="1" t="s">
        <v>78</v>
      </c>
      <c r="AQ34" s="1" t="s">
        <v>79</v>
      </c>
      <c r="AR34" s="1" t="s">
        <v>80</v>
      </c>
      <c r="AS34" s="1" t="s">
        <v>81</v>
      </c>
      <c r="AT34" s="1" t="s">
        <v>82</v>
      </c>
      <c r="AU34" s="1" t="s">
        <v>83</v>
      </c>
      <c r="AV34" s="1" t="s">
        <v>84</v>
      </c>
      <c r="AW34" s="1" t="s">
        <v>85</v>
      </c>
      <c r="AX34" s="1" t="s">
        <v>86</v>
      </c>
      <c r="AY34" s="1" t="s">
        <v>87</v>
      </c>
      <c r="AZ34" s="1" t="s">
        <v>88</v>
      </c>
      <c r="BA34" s="1" t="s">
        <v>89</v>
      </c>
      <c r="BB34" s="1" t="s">
        <v>90</v>
      </c>
      <c r="BC34" s="1" t="s">
        <v>91</v>
      </c>
      <c r="BD34" s="1" t="s">
        <v>92</v>
      </c>
      <c r="BE34" s="1" t="s">
        <v>93</v>
      </c>
      <c r="BF34" s="1" t="s">
        <v>94</v>
      </c>
      <c r="BG34" s="1" t="s">
        <v>95</v>
      </c>
      <c r="BH34" s="1" t="s">
        <v>96</v>
      </c>
      <c r="BI34" s="1" t="s">
        <v>97</v>
      </c>
      <c r="BJ34" s="1" t="s">
        <v>98</v>
      </c>
      <c r="BK34" s="1" t="s">
        <v>99</v>
      </c>
      <c r="BL34" s="1" t="s">
        <v>100</v>
      </c>
      <c r="BM34" s="1" t="s">
        <v>101</v>
      </c>
      <c r="BN34" s="1" t="s">
        <v>102</v>
      </c>
      <c r="BO34" s="1" t="s">
        <v>103</v>
      </c>
      <c r="BP34" s="1" t="s">
        <v>104</v>
      </c>
      <c r="BQ34" s="1" t="s">
        <v>105</v>
      </c>
      <c r="BR34" s="1" t="s">
        <v>106</v>
      </c>
      <c r="BS34" s="1" t="s">
        <v>107</v>
      </c>
      <c r="BT34" s="1" t="s">
        <v>108</v>
      </c>
      <c r="BU34" s="1" t="s">
        <v>109</v>
      </c>
      <c r="BV34" s="1" t="s">
        <v>110</v>
      </c>
      <c r="BW34" s="1" t="s">
        <v>111</v>
      </c>
      <c r="BX34" s="1" t="s">
        <v>112</v>
      </c>
      <c r="BY34" s="1" t="s">
        <v>113</v>
      </c>
      <c r="BZ34" s="1" t="s">
        <v>114</v>
      </c>
      <c r="CA34" s="1" t="s">
        <v>115</v>
      </c>
      <c r="CB34" s="1" t="s">
        <v>116</v>
      </c>
      <c r="CC34" s="1" t="s">
        <v>117</v>
      </c>
      <c r="CD34" s="1" t="s">
        <v>118</v>
      </c>
      <c r="CE34" s="1" t="s">
        <v>119</v>
      </c>
      <c r="CF34" s="1" t="s">
        <v>120</v>
      </c>
      <c r="CG34" s="1" t="s">
        <v>121</v>
      </c>
      <c r="CH34" s="1" t="s">
        <v>122</v>
      </c>
      <c r="CI34" s="1" t="s">
        <v>123</v>
      </c>
      <c r="CJ34" s="1" t="s">
        <v>124</v>
      </c>
      <c r="CK34" s="1" t="s">
        <v>125</v>
      </c>
      <c r="CL34" s="1" t="s">
        <v>126</v>
      </c>
      <c r="CM34" s="1" t="s">
        <v>127</v>
      </c>
      <c r="CN34" s="1" t="s">
        <v>128</v>
      </c>
      <c r="CO34" s="1" t="s">
        <v>129</v>
      </c>
      <c r="CP34" s="1" t="s">
        <v>130</v>
      </c>
      <c r="CQ34" s="1" t="s">
        <v>131</v>
      </c>
      <c r="CR34" s="1" t="s">
        <v>132</v>
      </c>
      <c r="CS34" s="1" t="s">
        <v>133</v>
      </c>
      <c r="CT34" s="1" t="s">
        <v>134</v>
      </c>
      <c r="CU34" s="1" t="s">
        <v>135</v>
      </c>
      <c r="CV34" s="1" t="s">
        <v>136</v>
      </c>
      <c r="CW34" s="1" t="s">
        <v>137</v>
      </c>
      <c r="CX34" s="1" t="s">
        <v>138</v>
      </c>
      <c r="CY34" s="1" t="s">
        <v>139</v>
      </c>
      <c r="CZ34" s="1" t="s">
        <v>140</v>
      </c>
      <c r="DA34" s="1" t="s">
        <v>141</v>
      </c>
      <c r="DB34" s="1" t="s">
        <v>142</v>
      </c>
      <c r="DC34" s="1" t="s">
        <v>143</v>
      </c>
      <c r="DD34" s="1" t="s">
        <v>144</v>
      </c>
      <c r="DE34" s="1" t="s">
        <v>145</v>
      </c>
      <c r="DF34" s="1" t="s">
        <v>146</v>
      </c>
      <c r="DG34" s="1" t="s">
        <v>147</v>
      </c>
      <c r="DH34" s="1" t="s">
        <v>148</v>
      </c>
      <c r="DI34" s="1" t="s">
        <v>149</v>
      </c>
      <c r="DJ34" s="1" t="s">
        <v>150</v>
      </c>
      <c r="DK34" s="1" t="s">
        <v>151</v>
      </c>
      <c r="DL34" s="1" t="s">
        <v>152</v>
      </c>
      <c r="DM34" s="1" t="s">
        <v>153</v>
      </c>
      <c r="DN34" s="1" t="s">
        <v>154</v>
      </c>
      <c r="DO34" s="1" t="s">
        <v>155</v>
      </c>
      <c r="DP34" s="1" t="s">
        <v>156</v>
      </c>
      <c r="DQ34" s="1" t="s">
        <v>157</v>
      </c>
      <c r="DR34" s="1" t="s">
        <v>158</v>
      </c>
      <c r="DS34" s="1" t="s">
        <v>159</v>
      </c>
      <c r="DT34" s="1" t="s">
        <v>160</v>
      </c>
      <c r="DU34" s="1" t="s">
        <v>161</v>
      </c>
      <c r="DV34" s="1" t="s">
        <v>162</v>
      </c>
      <c r="DW34" s="1" t="s">
        <v>163</v>
      </c>
      <c r="DX34" s="1" t="s">
        <v>164</v>
      </c>
      <c r="DY34" s="1" t="s">
        <v>165</v>
      </c>
      <c r="DZ34" s="1" t="s">
        <v>166</v>
      </c>
      <c r="EA34" s="1" t="s">
        <v>167</v>
      </c>
      <c r="EB34" s="1" t="s">
        <v>168</v>
      </c>
      <c r="EC34" s="1" t="s">
        <v>169</v>
      </c>
      <c r="ED34" s="1" t="s">
        <v>170</v>
      </c>
      <c r="EE34" s="1" t="s">
        <v>171</v>
      </c>
      <c r="EF34" s="1" t="s">
        <v>172</v>
      </c>
      <c r="EG34" s="1" t="s">
        <v>173</v>
      </c>
      <c r="EH34" s="1" t="s">
        <v>174</v>
      </c>
      <c r="EI34" s="1" t="s">
        <v>175</v>
      </c>
      <c r="EJ34" s="1" t="s">
        <v>176</v>
      </c>
      <c r="EK34" s="1" t="s">
        <v>177</v>
      </c>
      <c r="EL34" s="1" t="s">
        <v>178</v>
      </c>
      <c r="EM34" s="1" t="s">
        <v>179</v>
      </c>
      <c r="EN34" s="1" t="s">
        <v>180</v>
      </c>
      <c r="EO34" s="1" t="s">
        <v>181</v>
      </c>
      <c r="EP34" s="1" t="s">
        <v>182</v>
      </c>
      <c r="EQ34" s="1" t="s">
        <v>183</v>
      </c>
      <c r="ER34" s="1" t="s">
        <v>184</v>
      </c>
      <c r="ES34" s="1" t="s">
        <v>185</v>
      </c>
      <c r="ET34" s="1" t="s">
        <v>186</v>
      </c>
      <c r="EU34" s="1" t="s">
        <v>187</v>
      </c>
      <c r="EV34" s="1" t="s">
        <v>188</v>
      </c>
      <c r="EW34" s="1" t="s">
        <v>189</v>
      </c>
      <c r="EX34" s="1" t="s">
        <v>190</v>
      </c>
      <c r="EY34" s="1" t="s">
        <v>191</v>
      </c>
      <c r="EZ34" s="1" t="s">
        <v>192</v>
      </c>
      <c r="FA34" s="1" t="s">
        <v>193</v>
      </c>
      <c r="FB34" s="1" t="s">
        <v>194</v>
      </c>
      <c r="FC34" s="1" t="s">
        <v>195</v>
      </c>
      <c r="FD34" s="1" t="s">
        <v>196</v>
      </c>
      <c r="FE34" s="1" t="s">
        <v>197</v>
      </c>
      <c r="FF34" s="1" t="s">
        <v>198</v>
      </c>
      <c r="FG34" s="1" t="s">
        <v>199</v>
      </c>
      <c r="FH34" s="1" t="s">
        <v>200</v>
      </c>
      <c r="FI34" s="1" t="s">
        <v>201</v>
      </c>
      <c r="FJ34" s="1" t="s">
        <v>202</v>
      </c>
      <c r="FK34" s="1" t="s">
        <v>203</v>
      </c>
      <c r="FL34" s="1" t="s">
        <v>204</v>
      </c>
      <c r="FM34" s="1" t="s">
        <v>205</v>
      </c>
      <c r="FN34" s="1" t="s">
        <v>206</v>
      </c>
      <c r="FO34" s="1" t="s">
        <v>207</v>
      </c>
      <c r="FP34" s="1" t="s">
        <v>208</v>
      </c>
      <c r="FQ34" s="1" t="s">
        <v>209</v>
      </c>
      <c r="FR34" s="1" t="s">
        <v>210</v>
      </c>
      <c r="FS34" s="1" t="s">
        <v>211</v>
      </c>
      <c r="FT34" s="1" t="s">
        <v>212</v>
      </c>
      <c r="FU34" s="1" t="s">
        <v>213</v>
      </c>
      <c r="FV34" s="1" t="s">
        <v>214</v>
      </c>
      <c r="FW34" s="1" t="s">
        <v>215</v>
      </c>
      <c r="FX34" s="1" t="s">
        <v>216</v>
      </c>
      <c r="FY34" s="1" t="s">
        <v>217</v>
      </c>
      <c r="FZ34" s="1" t="s">
        <v>218</v>
      </c>
      <c r="GA34" s="1" t="s">
        <v>219</v>
      </c>
      <c r="GB34" s="1" t="s">
        <v>220</v>
      </c>
      <c r="GC34" s="1" t="s">
        <v>221</v>
      </c>
      <c r="GD34" s="1" t="s">
        <v>222</v>
      </c>
      <c r="GE34" s="1" t="s">
        <v>223</v>
      </c>
      <c r="GF34" s="1" t="s">
        <v>224</v>
      </c>
      <c r="GG34" s="1" t="s">
        <v>225</v>
      </c>
      <c r="GH34" s="1" t="s">
        <v>226</v>
      </c>
      <c r="GI34" s="1" t="s">
        <v>227</v>
      </c>
      <c r="GJ34" s="1" t="s">
        <v>228</v>
      </c>
      <c r="GK34" s="1" t="s">
        <v>229</v>
      </c>
      <c r="GL34" s="1" t="s">
        <v>230</v>
      </c>
      <c r="GM34" s="1" t="s">
        <v>231</v>
      </c>
      <c r="GN34" s="1" t="s">
        <v>232</v>
      </c>
      <c r="GO34" s="1" t="s">
        <v>233</v>
      </c>
      <c r="GP34" s="1" t="s">
        <v>234</v>
      </c>
      <c r="GQ34" s="1" t="s">
        <v>235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35" t="s">
        <v>338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D6" s="11" t="s">
        <v>339</v>
      </c>
      <c r="E6" s="6" t="s">
        <v>340</v>
      </c>
      <c r="F6" s="6" t="s">
        <v>341</v>
      </c>
      <c r="G6" s="6" t="s">
        <v>342</v>
      </c>
    </row>
    <row r="7" spans="1:11">
      <c r="D7" s="12" t="s">
        <v>343</v>
      </c>
      <c r="E7" s="13">
        <v>513481</v>
      </c>
      <c r="F7" s="13">
        <v>503168</v>
      </c>
      <c r="G7" s="13">
        <v>10313</v>
      </c>
    </row>
    <row r="8" spans="1:11">
      <c r="D8" s="14" t="s">
        <v>344</v>
      </c>
      <c r="E8" s="3">
        <v>747134</v>
      </c>
      <c r="F8" s="3">
        <v>738312</v>
      </c>
      <c r="G8" s="3">
        <v>8822</v>
      </c>
    </row>
    <row r="9" spans="1:11">
      <c r="D9" s="14" t="s">
        <v>345</v>
      </c>
      <c r="E9" s="3">
        <v>939633</v>
      </c>
      <c r="F9" s="3">
        <v>926786</v>
      </c>
      <c r="G9" s="3">
        <v>12847</v>
      </c>
    </row>
    <row r="10" spans="1:11">
      <c r="D10" s="14" t="s">
        <v>346</v>
      </c>
      <c r="E10" s="3">
        <v>383636</v>
      </c>
      <c r="F10" s="3">
        <v>346818</v>
      </c>
      <c r="G10" s="3">
        <v>36818</v>
      </c>
    </row>
    <row r="11" spans="1:11">
      <c r="D11" s="14" t="s">
        <v>347</v>
      </c>
      <c r="E11" s="3">
        <v>180043</v>
      </c>
      <c r="F11" s="3">
        <v>177693</v>
      </c>
      <c r="G11" s="3">
        <v>2350</v>
      </c>
    </row>
    <row r="12" spans="1:11">
      <c r="D12" s="14" t="s">
        <v>348</v>
      </c>
      <c r="E12" s="3">
        <v>388206</v>
      </c>
      <c r="F12" s="3">
        <v>348099</v>
      </c>
      <c r="G12" s="3">
        <v>40107</v>
      </c>
    </row>
    <row r="13" spans="1:11">
      <c r="D13" s="14" t="s">
        <v>349</v>
      </c>
      <c r="E13" s="3">
        <v>99038</v>
      </c>
      <c r="F13" s="3">
        <v>97912</v>
      </c>
      <c r="G13" s="3">
        <v>1126</v>
      </c>
    </row>
    <row r="14" spans="1:11">
      <c r="D14" s="14" t="s">
        <v>350</v>
      </c>
      <c r="E14" s="3">
        <v>179745</v>
      </c>
      <c r="F14" s="3">
        <v>177680</v>
      </c>
      <c r="G14" s="3">
        <v>2065</v>
      </c>
    </row>
    <row r="15" spans="1:11">
      <c r="D15" s="14" t="s">
        <v>351</v>
      </c>
      <c r="E15" s="3">
        <v>314372</v>
      </c>
      <c r="F15" s="3">
        <v>311077</v>
      </c>
      <c r="G15" s="3">
        <v>3295</v>
      </c>
    </row>
    <row r="16" spans="1:11">
      <c r="D16" s="14" t="s">
        <v>352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353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0" customFormat="1" ht="35.1" customHeight="1">
      <c r="A2" s="121" t="s">
        <v>415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30" customFormat="1" ht="15" customHeight="1" thickBot="1"/>
    <row r="4" spans="1:22" s="30" customFormat="1" ht="15" customHeight="1" thickBot="1">
      <c r="A4" s="136" t="s">
        <v>356</v>
      </c>
      <c r="B4" s="136" t="s">
        <v>1</v>
      </c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 t="s">
        <v>14</v>
      </c>
    </row>
    <row r="5" spans="1:22" s="25" customFormat="1" ht="15" customHeight="1" thickBot="1">
      <c r="A5" s="136"/>
      <c r="B5" s="136"/>
      <c r="C5" s="33">
        <v>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132"/>
    </row>
    <row r="6" spans="1:22" s="52" customFormat="1" ht="15" customHeight="1" thickBot="1">
      <c r="A6" s="85" t="s">
        <v>370</v>
      </c>
      <c r="B6" s="85" t="s">
        <v>371</v>
      </c>
      <c r="C6" s="56" t="s">
        <v>372</v>
      </c>
      <c r="D6" s="56" t="s">
        <v>373</v>
      </c>
      <c r="E6" s="56" t="s">
        <v>374</v>
      </c>
      <c r="F6" s="56" t="s">
        <v>376</v>
      </c>
      <c r="G6" s="56" t="s">
        <v>377</v>
      </c>
      <c r="H6" s="56" t="s">
        <v>378</v>
      </c>
      <c r="I6" s="56" t="s">
        <v>379</v>
      </c>
      <c r="J6" s="56" t="s">
        <v>380</v>
      </c>
      <c r="K6" s="56" t="s">
        <v>381</v>
      </c>
      <c r="L6" s="56" t="s">
        <v>382</v>
      </c>
      <c r="M6" s="56" t="s">
        <v>383</v>
      </c>
      <c r="N6" s="56" t="s">
        <v>384</v>
      </c>
      <c r="O6" s="50" t="s">
        <v>407</v>
      </c>
      <c r="P6" s="50" t="s">
        <v>408</v>
      </c>
      <c r="Q6" s="50" t="s">
        <v>409</v>
      </c>
      <c r="R6" s="50" t="s">
        <v>410</v>
      </c>
      <c r="S6" s="50" t="s">
        <v>411</v>
      </c>
      <c r="T6" s="50" t="s">
        <v>412</v>
      </c>
      <c r="U6" s="50" t="s">
        <v>413</v>
      </c>
      <c r="V6" s="50" t="s">
        <v>414</v>
      </c>
    </row>
    <row r="7" spans="1:22" s="30" customFormat="1" ht="15" customHeight="1">
      <c r="A7" s="101">
        <v>1</v>
      </c>
      <c r="B7" s="102" t="s">
        <v>3</v>
      </c>
      <c r="C7" s="103">
        <v>7631</v>
      </c>
      <c r="D7" s="103">
        <v>11280</v>
      </c>
      <c r="E7" s="103">
        <v>12903</v>
      </c>
      <c r="F7" s="103">
        <v>13139</v>
      </c>
      <c r="G7" s="103">
        <v>13892</v>
      </c>
      <c r="H7" s="103">
        <v>13937</v>
      </c>
      <c r="I7" s="103">
        <v>13776</v>
      </c>
      <c r="J7" s="103">
        <v>13976</v>
      </c>
      <c r="K7" s="103">
        <v>14317</v>
      </c>
      <c r="L7" s="103">
        <v>14293</v>
      </c>
      <c r="M7" s="103">
        <v>14852</v>
      </c>
      <c r="N7" s="103">
        <v>14410</v>
      </c>
      <c r="O7" s="103">
        <v>14359</v>
      </c>
      <c r="P7" s="103">
        <v>12809</v>
      </c>
      <c r="Q7" s="103">
        <v>12766</v>
      </c>
      <c r="R7" s="103">
        <v>12631</v>
      </c>
      <c r="S7" s="103">
        <v>11545</v>
      </c>
      <c r="T7" s="103">
        <v>3532</v>
      </c>
      <c r="U7" s="103">
        <v>8445</v>
      </c>
      <c r="V7" s="103">
        <f t="shared" ref="V7:V17" si="0">SUM(C7:U7)</f>
        <v>234493</v>
      </c>
    </row>
    <row r="8" spans="1:22" s="30" customFormat="1" ht="15" customHeight="1">
      <c r="A8" s="75">
        <v>2</v>
      </c>
      <c r="B8" s="58" t="s">
        <v>4</v>
      </c>
      <c r="C8" s="76">
        <v>8547</v>
      </c>
      <c r="D8" s="76">
        <v>15794</v>
      </c>
      <c r="E8" s="76">
        <v>20308</v>
      </c>
      <c r="F8" s="76">
        <v>20313</v>
      </c>
      <c r="G8" s="76">
        <v>21234</v>
      </c>
      <c r="H8" s="76">
        <v>21572</v>
      </c>
      <c r="I8" s="76">
        <v>21464</v>
      </c>
      <c r="J8" s="76">
        <v>21294</v>
      </c>
      <c r="K8" s="76">
        <v>21804</v>
      </c>
      <c r="L8" s="76">
        <v>21308</v>
      </c>
      <c r="M8" s="76">
        <v>21251</v>
      </c>
      <c r="N8" s="76">
        <v>21765</v>
      </c>
      <c r="O8" s="76">
        <v>22389</v>
      </c>
      <c r="P8" s="76">
        <v>20280</v>
      </c>
      <c r="Q8" s="76">
        <v>18619</v>
      </c>
      <c r="R8" s="76">
        <v>18860</v>
      </c>
      <c r="S8" s="76">
        <v>18104</v>
      </c>
      <c r="T8" s="76">
        <v>3806</v>
      </c>
      <c r="U8" s="76">
        <v>10930</v>
      </c>
      <c r="V8" s="76">
        <f t="shared" si="0"/>
        <v>349642</v>
      </c>
    </row>
    <row r="9" spans="1:22" s="30" customFormat="1" ht="15" customHeight="1">
      <c r="A9" s="75">
        <v>3</v>
      </c>
      <c r="B9" s="58" t="s">
        <v>5</v>
      </c>
      <c r="C9" s="76">
        <v>17063</v>
      </c>
      <c r="D9" s="76">
        <v>24950</v>
      </c>
      <c r="E9" s="76">
        <v>28847</v>
      </c>
      <c r="F9" s="76">
        <v>28472</v>
      </c>
      <c r="G9" s="76">
        <v>28779</v>
      </c>
      <c r="H9" s="76">
        <v>27341</v>
      </c>
      <c r="I9" s="76">
        <v>27937</v>
      </c>
      <c r="J9" s="76">
        <v>28090</v>
      </c>
      <c r="K9" s="76">
        <v>27710</v>
      </c>
      <c r="L9" s="76">
        <v>27041</v>
      </c>
      <c r="M9" s="76">
        <v>27294</v>
      </c>
      <c r="N9" s="76">
        <v>27385</v>
      </c>
      <c r="O9" s="76">
        <v>27719</v>
      </c>
      <c r="P9" s="76">
        <v>26293</v>
      </c>
      <c r="Q9" s="76">
        <v>24929</v>
      </c>
      <c r="R9" s="76">
        <v>25043</v>
      </c>
      <c r="S9" s="76">
        <v>23347</v>
      </c>
      <c r="T9" s="76">
        <v>7036</v>
      </c>
      <c r="U9" s="76">
        <v>15234</v>
      </c>
      <c r="V9" s="76">
        <f t="shared" si="0"/>
        <v>470510</v>
      </c>
    </row>
    <row r="10" spans="1:22" s="30" customFormat="1" ht="15" customHeight="1">
      <c r="A10" s="75">
        <v>4</v>
      </c>
      <c r="B10" s="58" t="s">
        <v>6</v>
      </c>
      <c r="C10" s="76">
        <v>4024</v>
      </c>
      <c r="D10" s="76">
        <v>6546</v>
      </c>
      <c r="E10" s="76">
        <v>7863</v>
      </c>
      <c r="F10" s="76">
        <v>8186</v>
      </c>
      <c r="G10" s="76">
        <v>8541</v>
      </c>
      <c r="H10" s="76">
        <v>8473</v>
      </c>
      <c r="I10" s="76">
        <v>8582</v>
      </c>
      <c r="J10" s="76">
        <v>8473</v>
      </c>
      <c r="K10" s="76">
        <v>9190</v>
      </c>
      <c r="L10" s="76">
        <v>9159</v>
      </c>
      <c r="M10" s="76">
        <v>9570</v>
      </c>
      <c r="N10" s="76">
        <v>9411</v>
      </c>
      <c r="O10" s="76">
        <v>9239</v>
      </c>
      <c r="P10" s="76">
        <v>8999</v>
      </c>
      <c r="Q10" s="76">
        <v>8745</v>
      </c>
      <c r="R10" s="76">
        <v>8810</v>
      </c>
      <c r="S10" s="76">
        <v>8619</v>
      </c>
      <c r="T10" s="76">
        <v>8722</v>
      </c>
      <c r="U10" s="76">
        <v>8755</v>
      </c>
      <c r="V10" s="76">
        <f t="shared" si="0"/>
        <v>159907</v>
      </c>
    </row>
    <row r="11" spans="1:22" s="30" customFormat="1" ht="15" customHeight="1">
      <c r="A11" s="75">
        <v>5</v>
      </c>
      <c r="B11" s="58" t="s">
        <v>7</v>
      </c>
      <c r="C11" s="76">
        <v>2018</v>
      </c>
      <c r="D11" s="76">
        <v>3455</v>
      </c>
      <c r="E11" s="76">
        <v>4155</v>
      </c>
      <c r="F11" s="76">
        <v>4419</v>
      </c>
      <c r="G11" s="76">
        <v>5000</v>
      </c>
      <c r="H11" s="76">
        <v>5321</v>
      </c>
      <c r="I11" s="76">
        <v>5125</v>
      </c>
      <c r="J11" s="76">
        <v>4999</v>
      </c>
      <c r="K11" s="76">
        <v>4872</v>
      </c>
      <c r="L11" s="76">
        <v>4910</v>
      </c>
      <c r="M11" s="76">
        <v>5145</v>
      </c>
      <c r="N11" s="76">
        <v>4924</v>
      </c>
      <c r="O11" s="76">
        <v>5208</v>
      </c>
      <c r="P11" s="76">
        <v>5085</v>
      </c>
      <c r="Q11" s="76">
        <v>4730</v>
      </c>
      <c r="R11" s="76">
        <v>5006</v>
      </c>
      <c r="S11" s="76">
        <v>5367</v>
      </c>
      <c r="T11" s="76">
        <v>1748</v>
      </c>
      <c r="U11" s="76">
        <v>3748</v>
      </c>
      <c r="V11" s="76">
        <f t="shared" si="0"/>
        <v>85235</v>
      </c>
    </row>
    <row r="12" spans="1:22" s="30" customFormat="1" ht="15" customHeight="1">
      <c r="A12" s="75">
        <v>6</v>
      </c>
      <c r="B12" s="58" t="s">
        <v>8</v>
      </c>
      <c r="C12" s="76">
        <v>3471</v>
      </c>
      <c r="D12" s="76">
        <v>7207</v>
      </c>
      <c r="E12" s="76">
        <v>8800</v>
      </c>
      <c r="F12" s="76">
        <v>8947</v>
      </c>
      <c r="G12" s="76">
        <v>10031</v>
      </c>
      <c r="H12" s="76">
        <v>10024</v>
      </c>
      <c r="I12" s="76">
        <v>9620</v>
      </c>
      <c r="J12" s="76">
        <v>9156</v>
      </c>
      <c r="K12" s="76">
        <v>9008</v>
      </c>
      <c r="L12" s="76">
        <v>9239</v>
      </c>
      <c r="M12" s="76">
        <v>9060</v>
      </c>
      <c r="N12" s="76">
        <v>8760</v>
      </c>
      <c r="O12" s="76">
        <v>9453</v>
      </c>
      <c r="P12" s="76">
        <v>9320</v>
      </c>
      <c r="Q12" s="76">
        <v>9729</v>
      </c>
      <c r="R12" s="76">
        <v>10013</v>
      </c>
      <c r="S12" s="76">
        <v>10020</v>
      </c>
      <c r="T12" s="76">
        <v>9812</v>
      </c>
      <c r="U12" s="76">
        <v>9401</v>
      </c>
      <c r="V12" s="76">
        <f t="shared" si="0"/>
        <v>171071</v>
      </c>
    </row>
    <row r="13" spans="1:22" s="30" customFormat="1" ht="15" customHeight="1">
      <c r="A13" s="75">
        <v>7</v>
      </c>
      <c r="B13" s="58" t="s">
        <v>9</v>
      </c>
      <c r="C13" s="76">
        <v>1476</v>
      </c>
      <c r="D13" s="76">
        <v>2345</v>
      </c>
      <c r="E13" s="76">
        <v>2696</v>
      </c>
      <c r="F13" s="76">
        <v>2718</v>
      </c>
      <c r="G13" s="76">
        <v>2882</v>
      </c>
      <c r="H13" s="76">
        <v>2886</v>
      </c>
      <c r="I13" s="76">
        <v>2820</v>
      </c>
      <c r="J13" s="76">
        <v>2874</v>
      </c>
      <c r="K13" s="76">
        <v>3090</v>
      </c>
      <c r="L13" s="76">
        <v>3242</v>
      </c>
      <c r="M13" s="76">
        <v>3190</v>
      </c>
      <c r="N13" s="76">
        <v>3231</v>
      </c>
      <c r="O13" s="76">
        <v>3001</v>
      </c>
      <c r="P13" s="76">
        <v>3116</v>
      </c>
      <c r="Q13" s="76">
        <v>2866</v>
      </c>
      <c r="R13" s="76">
        <v>2718</v>
      </c>
      <c r="S13" s="76">
        <v>2592</v>
      </c>
      <c r="T13" s="76">
        <v>1026</v>
      </c>
      <c r="U13" s="76">
        <v>1974</v>
      </c>
      <c r="V13" s="76">
        <f t="shared" si="0"/>
        <v>50743</v>
      </c>
    </row>
    <row r="14" spans="1:22" s="30" customFormat="1" ht="15" customHeight="1">
      <c r="A14" s="75">
        <v>8</v>
      </c>
      <c r="B14" s="58" t="s">
        <v>10</v>
      </c>
      <c r="C14" s="76">
        <v>3486</v>
      </c>
      <c r="D14" s="76">
        <v>4762</v>
      </c>
      <c r="E14" s="76">
        <v>5421</v>
      </c>
      <c r="F14" s="76">
        <v>5104</v>
      </c>
      <c r="G14" s="76">
        <v>5116</v>
      </c>
      <c r="H14" s="76">
        <v>5083</v>
      </c>
      <c r="I14" s="76">
        <v>4965</v>
      </c>
      <c r="J14" s="76">
        <v>4898</v>
      </c>
      <c r="K14" s="76">
        <v>5004</v>
      </c>
      <c r="L14" s="76">
        <v>4870</v>
      </c>
      <c r="M14" s="76">
        <v>4847</v>
      </c>
      <c r="N14" s="76">
        <v>4758</v>
      </c>
      <c r="O14" s="76">
        <v>4720</v>
      </c>
      <c r="P14" s="76">
        <v>4711</v>
      </c>
      <c r="Q14" s="76">
        <v>4376</v>
      </c>
      <c r="R14" s="76">
        <v>4472</v>
      </c>
      <c r="S14" s="76">
        <v>4315</v>
      </c>
      <c r="T14" s="76">
        <v>1743</v>
      </c>
      <c r="U14" s="76">
        <v>3554</v>
      </c>
      <c r="V14" s="76">
        <f t="shared" si="0"/>
        <v>86205</v>
      </c>
    </row>
    <row r="15" spans="1:22" s="30" customFormat="1" ht="15" customHeight="1">
      <c r="A15" s="75">
        <v>9</v>
      </c>
      <c r="B15" s="58" t="s">
        <v>11</v>
      </c>
      <c r="C15" s="76">
        <v>5503</v>
      </c>
      <c r="D15" s="76">
        <v>7204</v>
      </c>
      <c r="E15" s="76">
        <v>7995</v>
      </c>
      <c r="F15" s="76">
        <v>7995</v>
      </c>
      <c r="G15" s="76">
        <v>8290</v>
      </c>
      <c r="H15" s="76">
        <v>8158</v>
      </c>
      <c r="I15" s="76">
        <v>8198</v>
      </c>
      <c r="J15" s="76">
        <v>8134</v>
      </c>
      <c r="K15" s="76">
        <v>8201</v>
      </c>
      <c r="L15" s="76">
        <v>8282</v>
      </c>
      <c r="M15" s="76">
        <v>8656</v>
      </c>
      <c r="N15" s="76">
        <v>8664</v>
      </c>
      <c r="O15" s="76">
        <v>8250</v>
      </c>
      <c r="P15" s="76">
        <v>7862</v>
      </c>
      <c r="Q15" s="76">
        <v>8428</v>
      </c>
      <c r="R15" s="76">
        <v>7895</v>
      </c>
      <c r="S15" s="76">
        <v>7747</v>
      </c>
      <c r="T15" s="76">
        <v>3985</v>
      </c>
      <c r="U15" s="76">
        <v>6197</v>
      </c>
      <c r="V15" s="76">
        <f t="shared" si="0"/>
        <v>145644</v>
      </c>
    </row>
    <row r="16" spans="1:22" s="30" customFormat="1" ht="15" customHeight="1" thickBot="1">
      <c r="A16" s="104">
        <v>10</v>
      </c>
      <c r="B16" s="59" t="s">
        <v>12</v>
      </c>
      <c r="C16" s="105">
        <v>1903</v>
      </c>
      <c r="D16" s="105">
        <v>2566</v>
      </c>
      <c r="E16" s="105">
        <v>2834</v>
      </c>
      <c r="F16" s="105">
        <v>2970</v>
      </c>
      <c r="G16" s="105">
        <v>3037</v>
      </c>
      <c r="H16" s="105">
        <v>3098</v>
      </c>
      <c r="I16" s="105">
        <v>2905</v>
      </c>
      <c r="J16" s="105">
        <v>2978</v>
      </c>
      <c r="K16" s="105">
        <v>2977</v>
      </c>
      <c r="L16" s="105">
        <v>3075</v>
      </c>
      <c r="M16" s="105">
        <v>3078</v>
      </c>
      <c r="N16" s="105">
        <v>2879</v>
      </c>
      <c r="O16" s="105">
        <v>2758</v>
      </c>
      <c r="P16" s="105">
        <v>2859</v>
      </c>
      <c r="Q16" s="105">
        <v>2906</v>
      </c>
      <c r="R16" s="105">
        <v>2916</v>
      </c>
      <c r="S16" s="105">
        <v>2901</v>
      </c>
      <c r="T16" s="105">
        <v>1241</v>
      </c>
      <c r="U16" s="105">
        <v>2273</v>
      </c>
      <c r="V16" s="105">
        <f t="shared" si="0"/>
        <v>52154</v>
      </c>
    </row>
    <row r="17" spans="1:22" s="70" customFormat="1" ht="15" customHeight="1" thickBot="1">
      <c r="A17" s="33"/>
      <c r="B17" s="48" t="s">
        <v>336</v>
      </c>
      <c r="C17" s="49">
        <f>SUM(C7:C16)</f>
        <v>55122</v>
      </c>
      <c r="D17" s="49">
        <f t="shared" ref="D17:T17" si="1">SUM(D7:D16)</f>
        <v>86109</v>
      </c>
      <c r="E17" s="49">
        <f t="shared" si="1"/>
        <v>101822</v>
      </c>
      <c r="F17" s="49">
        <f t="shared" si="1"/>
        <v>102263</v>
      </c>
      <c r="G17" s="49">
        <f t="shared" si="1"/>
        <v>106802</v>
      </c>
      <c r="H17" s="49">
        <f t="shared" si="1"/>
        <v>105893</v>
      </c>
      <c r="I17" s="49">
        <f t="shared" si="1"/>
        <v>105392</v>
      </c>
      <c r="J17" s="49">
        <f t="shared" si="1"/>
        <v>104872</v>
      </c>
      <c r="K17" s="49">
        <f t="shared" si="1"/>
        <v>106173</v>
      </c>
      <c r="L17" s="49">
        <f t="shared" si="1"/>
        <v>105419</v>
      </c>
      <c r="M17" s="49">
        <f t="shared" si="1"/>
        <v>106943</v>
      </c>
      <c r="N17" s="49">
        <f t="shared" si="1"/>
        <v>106187</v>
      </c>
      <c r="O17" s="49">
        <f t="shared" si="1"/>
        <v>107096</v>
      </c>
      <c r="P17" s="49">
        <f t="shared" si="1"/>
        <v>101334</v>
      </c>
      <c r="Q17" s="49">
        <f t="shared" si="1"/>
        <v>98094</v>
      </c>
      <c r="R17" s="49">
        <f t="shared" si="1"/>
        <v>98364</v>
      </c>
      <c r="S17" s="49">
        <f t="shared" si="1"/>
        <v>94557</v>
      </c>
      <c r="T17" s="49">
        <f t="shared" si="1"/>
        <v>42651</v>
      </c>
      <c r="U17" s="49">
        <f>SUM(U7:U16)</f>
        <v>70511</v>
      </c>
      <c r="V17" s="49">
        <f t="shared" si="0"/>
        <v>1805604</v>
      </c>
    </row>
    <row r="18" spans="1:22" s="30" customFormat="1" ht="15" customHeight="1">
      <c r="A18" s="100" t="s">
        <v>34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38" t="s">
        <v>406</v>
      </c>
      <c r="B1" s="138"/>
      <c r="C1" s="138"/>
      <c r="D1" s="138"/>
      <c r="E1" s="138"/>
      <c r="F1" s="138"/>
      <c r="G1" s="138"/>
    </row>
    <row r="2" spans="1:7" ht="15.75" thickBot="1">
      <c r="A2" s="86"/>
      <c r="B2" s="86"/>
      <c r="C2" s="86"/>
      <c r="D2" s="86"/>
      <c r="E2" s="86"/>
      <c r="F2" s="86"/>
      <c r="G2" s="86"/>
    </row>
    <row r="3" spans="1:7" s="5" customFormat="1" ht="15" customHeight="1" thickBot="1">
      <c r="A3" s="136" t="s">
        <v>0</v>
      </c>
      <c r="B3" s="136" t="s">
        <v>375</v>
      </c>
      <c r="C3" s="139" t="s">
        <v>2</v>
      </c>
      <c r="D3" s="139"/>
      <c r="E3" s="139"/>
      <c r="F3" s="139"/>
      <c r="G3" s="139" t="s">
        <v>14</v>
      </c>
    </row>
    <row r="4" spans="1:7" s="5" customFormat="1" ht="15" customHeight="1" thickBot="1">
      <c r="A4" s="136"/>
      <c r="B4" s="136"/>
      <c r="C4" s="87">
        <v>15</v>
      </c>
      <c r="D4" s="87">
        <v>16</v>
      </c>
      <c r="E4" s="87">
        <v>17</v>
      </c>
      <c r="F4" s="87">
        <v>18</v>
      </c>
      <c r="G4" s="139"/>
    </row>
    <row r="5" spans="1:7" s="5" customFormat="1" ht="15" customHeight="1" thickBot="1">
      <c r="A5" s="85" t="s">
        <v>370</v>
      </c>
      <c r="B5" s="85" t="s">
        <v>371</v>
      </c>
      <c r="C5" s="99" t="s">
        <v>372</v>
      </c>
      <c r="D5" s="99" t="s">
        <v>373</v>
      </c>
      <c r="E5" s="99" t="s">
        <v>374</v>
      </c>
      <c r="F5" s="99" t="s">
        <v>376</v>
      </c>
      <c r="G5" s="99" t="s">
        <v>377</v>
      </c>
    </row>
    <row r="6" spans="1:7" ht="15" customHeight="1">
      <c r="A6" s="90">
        <v>1</v>
      </c>
      <c r="B6" s="91" t="s">
        <v>3</v>
      </c>
      <c r="C6" s="92">
        <v>12631</v>
      </c>
      <c r="D6" s="92">
        <v>11545</v>
      </c>
      <c r="E6" s="92">
        <v>3532</v>
      </c>
      <c r="F6" s="92">
        <v>8445</v>
      </c>
      <c r="G6" s="92">
        <f>SUM(C6:F6)</f>
        <v>36153</v>
      </c>
    </row>
    <row r="7" spans="1:7" ht="15" customHeight="1">
      <c r="A7" s="93">
        <v>2</v>
      </c>
      <c r="B7" s="94" t="s">
        <v>4</v>
      </c>
      <c r="C7" s="95">
        <v>18860</v>
      </c>
      <c r="D7" s="95">
        <v>18104</v>
      </c>
      <c r="E7" s="95">
        <v>3806</v>
      </c>
      <c r="F7" s="95">
        <v>10930</v>
      </c>
      <c r="G7" s="95">
        <f t="shared" ref="G7:G16" si="0">SUM(C7:F7)</f>
        <v>51700</v>
      </c>
    </row>
    <row r="8" spans="1:7" ht="15" customHeight="1">
      <c r="A8" s="93">
        <v>3</v>
      </c>
      <c r="B8" s="94" t="s">
        <v>5</v>
      </c>
      <c r="C8" s="95">
        <v>25043</v>
      </c>
      <c r="D8" s="95">
        <v>23347</v>
      </c>
      <c r="E8" s="95">
        <v>7036</v>
      </c>
      <c r="F8" s="95">
        <v>15234</v>
      </c>
      <c r="G8" s="95">
        <f t="shared" si="0"/>
        <v>70660</v>
      </c>
    </row>
    <row r="9" spans="1:7" ht="15" customHeight="1">
      <c r="A9" s="93">
        <v>4</v>
      </c>
      <c r="B9" s="94" t="s">
        <v>6</v>
      </c>
      <c r="C9" s="95">
        <v>8810</v>
      </c>
      <c r="D9" s="95">
        <v>8619</v>
      </c>
      <c r="E9" s="95">
        <v>8722</v>
      </c>
      <c r="F9" s="95">
        <v>8755</v>
      </c>
      <c r="G9" s="95">
        <f t="shared" si="0"/>
        <v>34906</v>
      </c>
    </row>
    <row r="10" spans="1:7" ht="15" customHeight="1">
      <c r="A10" s="93">
        <v>5</v>
      </c>
      <c r="B10" s="94" t="s">
        <v>7</v>
      </c>
      <c r="C10" s="95">
        <v>5006</v>
      </c>
      <c r="D10" s="95">
        <v>5367</v>
      </c>
      <c r="E10" s="95">
        <v>1748</v>
      </c>
      <c r="F10" s="95">
        <v>3748</v>
      </c>
      <c r="G10" s="95">
        <f t="shared" si="0"/>
        <v>15869</v>
      </c>
    </row>
    <row r="11" spans="1:7" ht="15" customHeight="1">
      <c r="A11" s="93">
        <v>6</v>
      </c>
      <c r="B11" s="94" t="s">
        <v>8</v>
      </c>
      <c r="C11" s="95">
        <v>10013</v>
      </c>
      <c r="D11" s="95">
        <v>10020</v>
      </c>
      <c r="E11" s="95">
        <v>9812</v>
      </c>
      <c r="F11" s="95">
        <v>9401</v>
      </c>
      <c r="G11" s="95">
        <f t="shared" si="0"/>
        <v>39246</v>
      </c>
    </row>
    <row r="12" spans="1:7" ht="15" customHeight="1">
      <c r="A12" s="93">
        <v>7</v>
      </c>
      <c r="B12" s="94" t="s">
        <v>9</v>
      </c>
      <c r="C12" s="95">
        <v>2718</v>
      </c>
      <c r="D12" s="95">
        <v>2592</v>
      </c>
      <c r="E12" s="95">
        <v>1026</v>
      </c>
      <c r="F12" s="95">
        <v>1974</v>
      </c>
      <c r="G12" s="95">
        <f t="shared" si="0"/>
        <v>8310</v>
      </c>
    </row>
    <row r="13" spans="1:7" ht="15" customHeight="1">
      <c r="A13" s="93">
        <v>8</v>
      </c>
      <c r="B13" s="94" t="s">
        <v>10</v>
      </c>
      <c r="C13" s="95">
        <v>4472</v>
      </c>
      <c r="D13" s="95">
        <v>4315</v>
      </c>
      <c r="E13" s="95">
        <v>1743</v>
      </c>
      <c r="F13" s="95">
        <v>3554</v>
      </c>
      <c r="G13" s="95">
        <f t="shared" si="0"/>
        <v>14084</v>
      </c>
    </row>
    <row r="14" spans="1:7" ht="15" customHeight="1">
      <c r="A14" s="93">
        <v>9</v>
      </c>
      <c r="B14" s="94" t="s">
        <v>11</v>
      </c>
      <c r="C14" s="95">
        <v>7895</v>
      </c>
      <c r="D14" s="95">
        <v>7747</v>
      </c>
      <c r="E14" s="95">
        <v>3985</v>
      </c>
      <c r="F14" s="95">
        <v>6197</v>
      </c>
      <c r="G14" s="95">
        <f t="shared" si="0"/>
        <v>25824</v>
      </c>
    </row>
    <row r="15" spans="1:7" ht="15" customHeight="1" thickBot="1">
      <c r="A15" s="96">
        <v>10</v>
      </c>
      <c r="B15" s="97" t="s">
        <v>12</v>
      </c>
      <c r="C15" s="98">
        <v>2916</v>
      </c>
      <c r="D15" s="98">
        <v>2901</v>
      </c>
      <c r="E15" s="98">
        <v>1241</v>
      </c>
      <c r="F15" s="98">
        <v>2273</v>
      </c>
      <c r="G15" s="98">
        <f t="shared" si="0"/>
        <v>9331</v>
      </c>
    </row>
    <row r="16" spans="1:7" s="5" customFormat="1" ht="15" customHeight="1" thickBot="1">
      <c r="A16" s="87"/>
      <c r="B16" s="88" t="s">
        <v>336</v>
      </c>
      <c r="C16" s="89">
        <v>98364</v>
      </c>
      <c r="D16" s="89">
        <v>94557</v>
      </c>
      <c r="E16" s="89">
        <v>42651</v>
      </c>
      <c r="F16" s="89">
        <v>70511</v>
      </c>
      <c r="G16" s="89">
        <f t="shared" si="0"/>
        <v>306083</v>
      </c>
    </row>
    <row r="17" spans="1:7">
      <c r="A17" s="137" t="s">
        <v>34</v>
      </c>
      <c r="B17" s="137"/>
      <c r="C17" s="137"/>
      <c r="D17" s="137"/>
      <c r="E17" s="137"/>
      <c r="F17" s="137"/>
      <c r="G17" s="137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4" customFormat="1" ht="35.1" customHeight="1">
      <c r="A1" s="121" t="s">
        <v>403</v>
      </c>
      <c r="B1" s="121"/>
      <c r="C1" s="121"/>
      <c r="D1" s="121"/>
      <c r="E1" s="121"/>
      <c r="F1" s="121"/>
      <c r="G1" s="121"/>
    </row>
    <row r="2" spans="1:7" ht="15.75" thickBot="1">
      <c r="A2" s="74"/>
      <c r="B2" s="74"/>
      <c r="C2" s="74"/>
      <c r="D2" s="74"/>
      <c r="E2" s="74"/>
      <c r="F2" s="74"/>
      <c r="G2" s="74"/>
    </row>
    <row r="3" spans="1:7" s="25" customFormat="1" ht="15" customHeight="1" thickBot="1">
      <c r="A3" s="35" t="s">
        <v>356</v>
      </c>
      <c r="B3" s="35" t="s">
        <v>375</v>
      </c>
      <c r="C3" s="35" t="s">
        <v>404</v>
      </c>
      <c r="D3" s="35" t="s">
        <v>354</v>
      </c>
      <c r="E3" s="35" t="s">
        <v>355</v>
      </c>
      <c r="F3" s="35" t="s">
        <v>405</v>
      </c>
      <c r="G3" s="35" t="s">
        <v>35</v>
      </c>
    </row>
    <row r="4" spans="1:7" s="25" customFormat="1" ht="15" customHeight="1" thickBot="1">
      <c r="A4" s="85" t="s">
        <v>370</v>
      </c>
      <c r="B4" s="85" t="s">
        <v>371</v>
      </c>
      <c r="C4" s="85" t="s">
        <v>372</v>
      </c>
      <c r="D4" s="85" t="s">
        <v>373</v>
      </c>
      <c r="E4" s="85" t="s">
        <v>374</v>
      </c>
      <c r="F4" s="85" t="s">
        <v>376</v>
      </c>
      <c r="G4" s="85" t="s">
        <v>377</v>
      </c>
    </row>
    <row r="5" spans="1:7" s="30" customFormat="1" ht="15" customHeight="1">
      <c r="A5" s="77">
        <v>1</v>
      </c>
      <c r="B5" s="68" t="s">
        <v>3</v>
      </c>
      <c r="C5" s="78">
        <v>85624</v>
      </c>
      <c r="D5" s="78">
        <v>39934</v>
      </c>
      <c r="E5" s="78">
        <v>27708</v>
      </c>
      <c r="F5" s="78">
        <v>42116</v>
      </c>
      <c r="G5" s="78">
        <f>SUM(C5:F5)</f>
        <v>195382</v>
      </c>
    </row>
    <row r="6" spans="1:7" s="30" customFormat="1" ht="15" customHeight="1">
      <c r="A6" s="75">
        <v>2</v>
      </c>
      <c r="B6" s="58" t="s">
        <v>4</v>
      </c>
      <c r="C6" s="76">
        <v>128886</v>
      </c>
      <c r="D6" s="76">
        <v>61288</v>
      </c>
      <c r="E6" s="76">
        <v>40770</v>
      </c>
      <c r="F6" s="76">
        <v>57707</v>
      </c>
      <c r="G6" s="76">
        <f t="shared" ref="G6:G15" si="0">SUM(C6:F6)</f>
        <v>288651</v>
      </c>
    </row>
    <row r="7" spans="1:7" s="30" customFormat="1" ht="15" customHeight="1">
      <c r="A7" s="75">
        <v>3</v>
      </c>
      <c r="B7" s="58" t="s">
        <v>5</v>
      </c>
      <c r="C7" s="76">
        <v>165457</v>
      </c>
      <c r="D7" s="76">
        <v>78941</v>
      </c>
      <c r="E7" s="76">
        <v>55426</v>
      </c>
      <c r="F7" s="76">
        <v>80173</v>
      </c>
      <c r="G7" s="76">
        <f t="shared" si="0"/>
        <v>379997</v>
      </c>
    </row>
    <row r="8" spans="1:7" s="30" customFormat="1" ht="15" customHeight="1">
      <c r="A8" s="75">
        <v>4</v>
      </c>
      <c r="B8" s="58" t="s">
        <v>6</v>
      </c>
      <c r="C8" s="76">
        <v>54385</v>
      </c>
      <c r="D8" s="76">
        <v>26983</v>
      </c>
      <c r="E8" s="76">
        <v>26151</v>
      </c>
      <c r="F8" s="76">
        <v>34116</v>
      </c>
      <c r="G8" s="76">
        <f t="shared" si="0"/>
        <v>141635</v>
      </c>
    </row>
    <row r="9" spans="1:7" s="30" customFormat="1" ht="15" customHeight="1">
      <c r="A9" s="75">
        <v>5</v>
      </c>
      <c r="B9" s="58" t="s">
        <v>7</v>
      </c>
      <c r="C9" s="76">
        <v>29975</v>
      </c>
      <c r="D9" s="76">
        <v>15023</v>
      </c>
      <c r="E9" s="76">
        <v>12121</v>
      </c>
      <c r="F9" s="76">
        <v>17348</v>
      </c>
      <c r="G9" s="76">
        <f t="shared" si="0"/>
        <v>74467</v>
      </c>
    </row>
    <row r="10" spans="1:7" s="30" customFormat="1" ht="15" customHeight="1">
      <c r="A10" s="75">
        <v>6</v>
      </c>
      <c r="B10" s="58" t="s">
        <v>8</v>
      </c>
      <c r="C10" s="76">
        <v>54843</v>
      </c>
      <c r="D10" s="76">
        <v>28502</v>
      </c>
      <c r="E10" s="76">
        <v>29845</v>
      </c>
      <c r="F10" s="76">
        <v>37840</v>
      </c>
      <c r="G10" s="76">
        <f t="shared" si="0"/>
        <v>151030</v>
      </c>
    </row>
    <row r="11" spans="1:7" s="30" customFormat="1" ht="15" customHeight="1">
      <c r="A11" s="75">
        <v>7</v>
      </c>
      <c r="B11" s="58" t="s">
        <v>9</v>
      </c>
      <c r="C11" s="76">
        <v>18447</v>
      </c>
      <c r="D11" s="76">
        <v>8983</v>
      </c>
      <c r="E11" s="76">
        <v>6336</v>
      </c>
      <c r="F11" s="76">
        <v>9307</v>
      </c>
      <c r="G11" s="76">
        <f t="shared" si="0"/>
        <v>43073</v>
      </c>
    </row>
    <row r="12" spans="1:7" s="30" customFormat="1" ht="15" customHeight="1">
      <c r="A12" s="75">
        <v>8</v>
      </c>
      <c r="B12" s="58" t="s">
        <v>10</v>
      </c>
      <c r="C12" s="76">
        <v>29342</v>
      </c>
      <c r="D12" s="76">
        <v>13807</v>
      </c>
      <c r="E12" s="76">
        <v>10530</v>
      </c>
      <c r="F12" s="76">
        <v>15983</v>
      </c>
      <c r="G12" s="76">
        <f t="shared" si="0"/>
        <v>69662</v>
      </c>
    </row>
    <row r="13" spans="1:7" s="30" customFormat="1" ht="15" customHeight="1">
      <c r="A13" s="75">
        <v>9</v>
      </c>
      <c r="B13" s="58" t="s">
        <v>11</v>
      </c>
      <c r="C13" s="76">
        <v>50135</v>
      </c>
      <c r="D13" s="76">
        <v>24540</v>
      </c>
      <c r="E13" s="76">
        <v>19627</v>
      </c>
      <c r="F13" s="76">
        <v>27847</v>
      </c>
      <c r="G13" s="76">
        <f t="shared" si="0"/>
        <v>122149</v>
      </c>
    </row>
    <row r="14" spans="1:7" s="30" customFormat="1" ht="15" customHeight="1" thickBot="1">
      <c r="A14" s="79">
        <v>10</v>
      </c>
      <c r="B14" s="80" t="s">
        <v>12</v>
      </c>
      <c r="C14" s="81">
        <v>17892</v>
      </c>
      <c r="D14" s="81">
        <v>8523</v>
      </c>
      <c r="E14" s="81">
        <v>7058</v>
      </c>
      <c r="F14" s="81">
        <v>9811</v>
      </c>
      <c r="G14" s="81">
        <f t="shared" si="0"/>
        <v>43284</v>
      </c>
    </row>
    <row r="15" spans="1:7" s="30" customFormat="1" ht="15" customHeight="1" thickBot="1">
      <c r="A15" s="47"/>
      <c r="B15" s="82" t="s">
        <v>336</v>
      </c>
      <c r="C15" s="83">
        <v>634986</v>
      </c>
      <c r="D15" s="83">
        <v>306524</v>
      </c>
      <c r="E15" s="83">
        <v>235572</v>
      </c>
      <c r="F15" s="83">
        <v>332248</v>
      </c>
      <c r="G15" s="49">
        <f t="shared" si="0"/>
        <v>1509330</v>
      </c>
    </row>
    <row r="16" spans="1:7" s="30" customFormat="1" ht="15" customHeight="1">
      <c r="A16" s="73" t="s">
        <v>34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21" t="s">
        <v>394</v>
      </c>
      <c r="B2" s="121"/>
      <c r="C2" s="121"/>
      <c r="D2" s="121"/>
      <c r="E2" s="121"/>
      <c r="G2" s="121" t="s">
        <v>395</v>
      </c>
      <c r="H2" s="121"/>
      <c r="I2" s="121"/>
      <c r="J2" s="121"/>
      <c r="K2" s="121"/>
      <c r="M2" s="121" t="s">
        <v>396</v>
      </c>
      <c r="N2" s="121"/>
      <c r="O2" s="121"/>
      <c r="P2" s="121"/>
      <c r="Q2" s="121"/>
    </row>
    <row r="3" spans="1:38" ht="15" customHeight="1" thickBot="1">
      <c r="A3" s="24"/>
      <c r="B3" s="24"/>
      <c r="C3" s="26"/>
      <c r="D3" s="26"/>
      <c r="E3" s="24"/>
      <c r="G3" s="27"/>
      <c r="H3" s="27"/>
      <c r="I3" s="27"/>
      <c r="J3" s="27"/>
      <c r="K3" s="27"/>
      <c r="M3" s="27"/>
      <c r="N3" s="27"/>
      <c r="O3" s="27"/>
      <c r="P3" s="27"/>
      <c r="Q3" s="27"/>
    </row>
    <row r="4" spans="1:38" s="34" customFormat="1" ht="13.5" thickBot="1">
      <c r="A4" s="145" t="s">
        <v>356</v>
      </c>
      <c r="B4" s="141" t="s">
        <v>375</v>
      </c>
      <c r="C4" s="136" t="s">
        <v>30</v>
      </c>
      <c r="D4" s="136"/>
      <c r="E4" s="143" t="s">
        <v>14</v>
      </c>
      <c r="G4" s="145" t="s">
        <v>356</v>
      </c>
      <c r="H4" s="141" t="s">
        <v>375</v>
      </c>
      <c r="I4" s="136" t="s">
        <v>30</v>
      </c>
      <c r="J4" s="136"/>
      <c r="K4" s="143" t="s">
        <v>14</v>
      </c>
      <c r="M4" s="145" t="s">
        <v>356</v>
      </c>
      <c r="N4" s="141" t="s">
        <v>375</v>
      </c>
      <c r="O4" s="136" t="s">
        <v>30</v>
      </c>
      <c r="P4" s="136"/>
      <c r="Q4" s="143" t="s">
        <v>14</v>
      </c>
    </row>
    <row r="5" spans="1:38" s="34" customFormat="1" ht="13.5" thickBot="1">
      <c r="A5" s="146"/>
      <c r="B5" s="142"/>
      <c r="C5" s="35" t="s">
        <v>31</v>
      </c>
      <c r="D5" s="35" t="s">
        <v>32</v>
      </c>
      <c r="E5" s="144"/>
      <c r="G5" s="146"/>
      <c r="H5" s="142"/>
      <c r="I5" s="36" t="s">
        <v>31</v>
      </c>
      <c r="J5" s="36" t="s">
        <v>32</v>
      </c>
      <c r="K5" s="144"/>
      <c r="M5" s="146"/>
      <c r="N5" s="142"/>
      <c r="O5" s="36" t="s">
        <v>31</v>
      </c>
      <c r="P5" s="36" t="s">
        <v>32</v>
      </c>
      <c r="Q5" s="144"/>
    </row>
    <row r="6" spans="1:38" s="29" customFormat="1" ht="15" customHeight="1" thickBot="1">
      <c r="A6" s="50" t="s">
        <v>370</v>
      </c>
      <c r="B6" s="51" t="s">
        <v>371</v>
      </c>
      <c r="C6" s="51" t="s">
        <v>372</v>
      </c>
      <c r="D6" s="51" t="s">
        <v>373</v>
      </c>
      <c r="E6" s="50" t="s">
        <v>374</v>
      </c>
      <c r="G6" s="50" t="s">
        <v>370</v>
      </c>
      <c r="H6" s="51" t="s">
        <v>371</v>
      </c>
      <c r="I6" s="51" t="s">
        <v>372</v>
      </c>
      <c r="J6" s="51" t="s">
        <v>373</v>
      </c>
      <c r="K6" s="50" t="s">
        <v>374</v>
      </c>
      <c r="M6" s="50" t="s">
        <v>370</v>
      </c>
      <c r="N6" s="51" t="s">
        <v>371</v>
      </c>
      <c r="O6" s="51" t="s">
        <v>372</v>
      </c>
      <c r="P6" s="51" t="s">
        <v>373</v>
      </c>
      <c r="Q6" s="50" t="s">
        <v>374</v>
      </c>
    </row>
    <row r="7" spans="1:38" s="34" customFormat="1" ht="15" customHeight="1">
      <c r="A7" s="37">
        <v>1</v>
      </c>
      <c r="B7" s="38" t="s">
        <v>3</v>
      </c>
      <c r="C7" s="39">
        <v>58737</v>
      </c>
      <c r="D7" s="39">
        <v>108</v>
      </c>
      <c r="E7" s="40">
        <f>SUM(C7:D7)</f>
        <v>58845</v>
      </c>
      <c r="G7" s="37">
        <v>1</v>
      </c>
      <c r="H7" s="38" t="s">
        <v>3</v>
      </c>
      <c r="I7" s="39">
        <v>215880</v>
      </c>
      <c r="J7" s="39">
        <v>6636</v>
      </c>
      <c r="K7" s="40">
        <f>SUM(I7:J7)</f>
        <v>222516</v>
      </c>
      <c r="M7" s="37">
        <v>1</v>
      </c>
      <c r="N7" s="38" t="s">
        <v>3</v>
      </c>
      <c r="O7" s="39">
        <v>338439</v>
      </c>
      <c r="P7" s="39">
        <v>392938</v>
      </c>
      <c r="Q7" s="40">
        <f>SUM(O7:P7)</f>
        <v>731377</v>
      </c>
      <c r="AA7" s="34">
        <v>7188</v>
      </c>
      <c r="AB7" s="34">
        <v>6749</v>
      </c>
      <c r="AC7" s="34">
        <f>SUM(AA7:AB7)</f>
        <v>13937</v>
      </c>
    </row>
    <row r="8" spans="1:38" s="34" customFormat="1" ht="15" customHeight="1">
      <c r="A8" s="31">
        <v>2</v>
      </c>
      <c r="B8" s="41" t="s">
        <v>4</v>
      </c>
      <c r="C8" s="42">
        <v>83546</v>
      </c>
      <c r="D8" s="42">
        <v>2650</v>
      </c>
      <c r="E8" s="43">
        <f t="shared" ref="E8:E16" si="0">SUM(C8:D8)</f>
        <v>86196</v>
      </c>
      <c r="G8" s="31">
        <v>2</v>
      </c>
      <c r="H8" s="41" t="s">
        <v>4</v>
      </c>
      <c r="I8" s="42">
        <v>329217</v>
      </c>
      <c r="J8" s="42">
        <v>5689</v>
      </c>
      <c r="K8" s="43">
        <f t="shared" ref="K8:K16" si="1">SUM(I8:J8)</f>
        <v>334906</v>
      </c>
      <c r="M8" s="31">
        <v>2</v>
      </c>
      <c r="N8" s="41" t="s">
        <v>4</v>
      </c>
      <c r="O8" s="42">
        <v>523158</v>
      </c>
      <c r="P8" s="42">
        <v>559415</v>
      </c>
      <c r="Q8" s="43">
        <f t="shared" ref="Q8:Q16" si="2">SUM(O8:P8)</f>
        <v>1082573</v>
      </c>
    </row>
    <row r="9" spans="1:38" s="34" customFormat="1" ht="15" customHeight="1">
      <c r="A9" s="31">
        <v>3</v>
      </c>
      <c r="B9" s="41" t="s">
        <v>5</v>
      </c>
      <c r="C9" s="42">
        <v>127083</v>
      </c>
      <c r="D9" s="42">
        <v>1028</v>
      </c>
      <c r="E9" s="43">
        <f t="shared" si="0"/>
        <v>128111</v>
      </c>
      <c r="G9" s="31">
        <v>3</v>
      </c>
      <c r="H9" s="41" t="s">
        <v>5</v>
      </c>
      <c r="I9" s="42">
        <v>444272</v>
      </c>
      <c r="J9" s="42">
        <v>3968</v>
      </c>
      <c r="K9" s="43">
        <f t="shared" si="1"/>
        <v>448240</v>
      </c>
      <c r="M9" s="31">
        <v>3</v>
      </c>
      <c r="N9" s="41" t="s">
        <v>5</v>
      </c>
      <c r="O9" s="42">
        <v>759807</v>
      </c>
      <c r="P9" s="42">
        <v>632292</v>
      </c>
      <c r="Q9" s="43">
        <f t="shared" si="2"/>
        <v>1392099</v>
      </c>
      <c r="Y9" s="34">
        <v>3968</v>
      </c>
      <c r="Z9" s="34">
        <v>3663</v>
      </c>
      <c r="AA9" s="34">
        <v>5729</v>
      </c>
      <c r="AB9" s="34">
        <v>5551</v>
      </c>
      <c r="AC9" s="34">
        <v>6633</v>
      </c>
      <c r="AD9" s="34">
        <v>6270</v>
      </c>
      <c r="AE9" s="34">
        <v>6720</v>
      </c>
      <c r="AF9" s="34">
        <v>6419</v>
      </c>
      <c r="AG9" s="34">
        <v>7178</v>
      </c>
      <c r="AH9" s="34">
        <v>6714</v>
      </c>
      <c r="AI9" s="34">
        <v>7188</v>
      </c>
      <c r="AJ9" s="34">
        <v>6749</v>
      </c>
      <c r="AK9" s="34">
        <f>SUM(Y9:AJ9)</f>
        <v>72782</v>
      </c>
    </row>
    <row r="10" spans="1:38" s="34" customFormat="1" ht="15" customHeight="1">
      <c r="A10" s="31">
        <v>4</v>
      </c>
      <c r="B10" s="41" t="s">
        <v>6</v>
      </c>
      <c r="C10" s="42">
        <v>32693</v>
      </c>
      <c r="D10" s="42">
        <v>2467</v>
      </c>
      <c r="E10" s="43">
        <f t="shared" si="0"/>
        <v>35160</v>
      </c>
      <c r="G10" s="31">
        <v>4</v>
      </c>
      <c r="H10" s="41" t="s">
        <v>6</v>
      </c>
      <c r="I10" s="42">
        <v>128470</v>
      </c>
      <c r="J10" s="42">
        <v>13960</v>
      </c>
      <c r="K10" s="43">
        <f t="shared" si="1"/>
        <v>142430</v>
      </c>
      <c r="M10" s="31">
        <v>4</v>
      </c>
      <c r="N10" s="41" t="s">
        <v>6</v>
      </c>
      <c r="O10" s="42">
        <v>197687</v>
      </c>
      <c r="P10" s="42">
        <v>322093</v>
      </c>
      <c r="Q10" s="43">
        <f t="shared" si="2"/>
        <v>519780</v>
      </c>
      <c r="Y10" s="34">
        <v>3968</v>
      </c>
      <c r="Z10" s="34">
        <v>3663</v>
      </c>
      <c r="AA10" s="34">
        <v>5729</v>
      </c>
      <c r="AB10" s="34">
        <v>5551</v>
      </c>
      <c r="AC10" s="34">
        <v>6633</v>
      </c>
      <c r="AD10" s="34">
        <v>6270</v>
      </c>
      <c r="AE10" s="34">
        <v>6720</v>
      </c>
      <c r="AF10" s="34">
        <v>6419</v>
      </c>
      <c r="AG10" s="34">
        <v>7178</v>
      </c>
      <c r="AH10" s="34">
        <v>6714</v>
      </c>
      <c r="AK10" s="34">
        <v>58737</v>
      </c>
    </row>
    <row r="11" spans="1:38" s="34" customFormat="1" ht="15" customHeight="1">
      <c r="A11" s="31">
        <v>5</v>
      </c>
      <c r="B11" s="41" t="s">
        <v>7</v>
      </c>
      <c r="C11" s="42">
        <v>18766</v>
      </c>
      <c r="D11" s="42">
        <v>281</v>
      </c>
      <c r="E11" s="43">
        <f t="shared" si="0"/>
        <v>19047</v>
      </c>
      <c r="G11" s="31">
        <v>5</v>
      </c>
      <c r="H11" s="41" t="s">
        <v>7</v>
      </c>
      <c r="I11" s="42">
        <v>78386</v>
      </c>
      <c r="J11" s="42">
        <v>1353</v>
      </c>
      <c r="K11" s="43">
        <f t="shared" si="1"/>
        <v>79739</v>
      </c>
      <c r="M11" s="31">
        <v>5</v>
      </c>
      <c r="N11" s="41" t="s">
        <v>7</v>
      </c>
      <c r="O11" s="42">
        <v>134698</v>
      </c>
      <c r="P11" s="42">
        <v>125924</v>
      </c>
      <c r="Q11" s="43">
        <f t="shared" si="2"/>
        <v>260622</v>
      </c>
      <c r="AK11" s="34">
        <f>AK9-AK10</f>
        <v>14045</v>
      </c>
    </row>
    <row r="12" spans="1:38" s="34" customFormat="1" ht="15" customHeight="1">
      <c r="A12" s="31">
        <v>6</v>
      </c>
      <c r="B12" s="41" t="s">
        <v>8</v>
      </c>
      <c r="C12" s="42">
        <v>36653</v>
      </c>
      <c r="D12" s="42">
        <v>1803</v>
      </c>
      <c r="E12" s="43">
        <f t="shared" si="0"/>
        <v>38456</v>
      </c>
      <c r="G12" s="31">
        <v>6</v>
      </c>
      <c r="H12" s="41" t="s">
        <v>8</v>
      </c>
      <c r="I12" s="42">
        <v>148750</v>
      </c>
      <c r="J12" s="42">
        <v>3108</v>
      </c>
      <c r="K12" s="43">
        <f t="shared" si="1"/>
        <v>151858</v>
      </c>
      <c r="M12" s="31">
        <v>6</v>
      </c>
      <c r="N12" s="41" t="s">
        <v>8</v>
      </c>
      <c r="O12" s="42">
        <v>300062</v>
      </c>
      <c r="P12" s="42">
        <v>233433</v>
      </c>
      <c r="Q12" s="43">
        <f t="shared" si="2"/>
        <v>533495</v>
      </c>
    </row>
    <row r="13" spans="1:38" s="34" customFormat="1" ht="15" customHeight="1">
      <c r="A13" s="31">
        <v>7</v>
      </c>
      <c r="B13" s="41" t="s">
        <v>9</v>
      </c>
      <c r="C13" s="42">
        <v>12029</v>
      </c>
      <c r="D13" s="42">
        <v>88</v>
      </c>
      <c r="E13" s="43">
        <f t="shared" si="0"/>
        <v>12117</v>
      </c>
      <c r="G13" s="31">
        <v>7</v>
      </c>
      <c r="H13" s="41" t="s">
        <v>9</v>
      </c>
      <c r="I13" s="42">
        <v>46188</v>
      </c>
      <c r="J13" s="42">
        <v>1555</v>
      </c>
      <c r="K13" s="43">
        <f t="shared" si="1"/>
        <v>47743</v>
      </c>
      <c r="M13" s="31">
        <v>7</v>
      </c>
      <c r="N13" s="41" t="s">
        <v>9</v>
      </c>
      <c r="O13" s="42">
        <v>75576</v>
      </c>
      <c r="P13" s="42">
        <v>71772</v>
      </c>
      <c r="Q13" s="43">
        <f t="shared" si="2"/>
        <v>147348</v>
      </c>
      <c r="Y13" s="34" t="s">
        <v>28</v>
      </c>
      <c r="Z13" s="34" t="s">
        <v>27</v>
      </c>
      <c r="AA13" s="34" t="s">
        <v>26</v>
      </c>
      <c r="AB13" s="34" t="s">
        <v>25</v>
      </c>
      <c r="AC13" s="34" t="s">
        <v>24</v>
      </c>
      <c r="AD13" s="34" t="s">
        <v>23</v>
      </c>
      <c r="AE13" s="34" t="s">
        <v>22</v>
      </c>
      <c r="AF13" s="34" t="s">
        <v>21</v>
      </c>
      <c r="AG13" s="34" t="s">
        <v>20</v>
      </c>
      <c r="AH13" s="34" t="s">
        <v>19</v>
      </c>
      <c r="AI13" s="34" t="s">
        <v>18</v>
      </c>
      <c r="AJ13" s="34" t="s">
        <v>17</v>
      </c>
      <c r="AK13" s="34" t="s">
        <v>16</v>
      </c>
      <c r="AL13" s="34" t="s">
        <v>15</v>
      </c>
    </row>
    <row r="14" spans="1:38" s="34" customFormat="1" ht="15" customHeight="1">
      <c r="A14" s="31">
        <v>8</v>
      </c>
      <c r="B14" s="41" t="s">
        <v>10</v>
      </c>
      <c r="C14" s="42">
        <v>23458</v>
      </c>
      <c r="D14" s="42">
        <v>431</v>
      </c>
      <c r="E14" s="43">
        <f t="shared" si="0"/>
        <v>23889</v>
      </c>
      <c r="G14" s="31">
        <v>8</v>
      </c>
      <c r="H14" s="41" t="s">
        <v>10</v>
      </c>
      <c r="I14" s="42">
        <v>79169</v>
      </c>
      <c r="J14" s="42">
        <v>1739</v>
      </c>
      <c r="K14" s="43">
        <f t="shared" si="1"/>
        <v>80908</v>
      </c>
      <c r="M14" s="31">
        <v>8</v>
      </c>
      <c r="N14" s="41" t="s">
        <v>10</v>
      </c>
      <c r="O14" s="42">
        <v>138853</v>
      </c>
      <c r="P14" s="42">
        <v>121326</v>
      </c>
      <c r="Q14" s="43">
        <f t="shared" si="2"/>
        <v>260179</v>
      </c>
      <c r="Y14" s="34">
        <v>311222</v>
      </c>
      <c r="Z14" s="34">
        <v>3968</v>
      </c>
      <c r="AA14" s="34">
        <v>3663</v>
      </c>
      <c r="AB14" s="34">
        <v>5729</v>
      </c>
      <c r="AC14" s="34">
        <v>5551</v>
      </c>
      <c r="AD14" s="34">
        <v>6633</v>
      </c>
      <c r="AE14" s="34">
        <v>6270</v>
      </c>
      <c r="AF14" s="34">
        <v>6720</v>
      </c>
      <c r="AG14" s="34">
        <v>6419</v>
      </c>
      <c r="AH14" s="34">
        <v>7178</v>
      </c>
      <c r="AI14" s="34">
        <v>6714</v>
      </c>
      <c r="AJ14" s="34">
        <v>7188</v>
      </c>
      <c r="AK14" s="34">
        <v>6749</v>
      </c>
      <c r="AL14" s="34">
        <f>SUM(Z14:AK14)</f>
        <v>72782</v>
      </c>
    </row>
    <row r="15" spans="1:38" s="34" customFormat="1" ht="15" customHeight="1">
      <c r="A15" s="31">
        <v>9</v>
      </c>
      <c r="B15" s="41" t="s">
        <v>11</v>
      </c>
      <c r="C15" s="42">
        <v>36214</v>
      </c>
      <c r="D15" s="42">
        <v>739</v>
      </c>
      <c r="E15" s="43">
        <f t="shared" si="0"/>
        <v>36953</v>
      </c>
      <c r="G15" s="31">
        <v>9</v>
      </c>
      <c r="H15" s="41" t="s">
        <v>11</v>
      </c>
      <c r="I15" s="42">
        <v>131845</v>
      </c>
      <c r="J15" s="42">
        <v>3583</v>
      </c>
      <c r="K15" s="43">
        <f t="shared" si="1"/>
        <v>135428</v>
      </c>
      <c r="M15" s="31">
        <v>9</v>
      </c>
      <c r="N15" s="41" t="s">
        <v>11</v>
      </c>
      <c r="O15" s="42">
        <v>244469</v>
      </c>
      <c r="P15" s="42">
        <v>204790</v>
      </c>
      <c r="Q15" s="43">
        <f t="shared" si="2"/>
        <v>449259</v>
      </c>
      <c r="Y15" s="34" t="s">
        <v>29</v>
      </c>
      <c r="AB15" s="34">
        <v>3968</v>
      </c>
      <c r="AC15" s="34">
        <v>3663</v>
      </c>
      <c r="AD15" s="34">
        <v>5729</v>
      </c>
      <c r="AE15" s="34">
        <v>5551</v>
      </c>
      <c r="AF15" s="34">
        <v>6633</v>
      </c>
      <c r="AG15" s="34">
        <v>6270</v>
      </c>
      <c r="AH15" s="34">
        <v>6720</v>
      </c>
      <c r="AI15" s="34">
        <v>6419</v>
      </c>
      <c r="AJ15" s="34">
        <v>7178</v>
      </c>
      <c r="AK15" s="34">
        <v>6714</v>
      </c>
      <c r="AL15" s="34">
        <f>SUM(AB15:AK15)</f>
        <v>58845</v>
      </c>
    </row>
    <row r="16" spans="1:38" s="34" customFormat="1" ht="15" customHeight="1" thickBot="1">
      <c r="A16" s="32">
        <v>10</v>
      </c>
      <c r="B16" s="44" t="s">
        <v>12</v>
      </c>
      <c r="C16" s="45">
        <v>13172</v>
      </c>
      <c r="D16" s="45">
        <v>138</v>
      </c>
      <c r="E16" s="46">
        <f t="shared" si="0"/>
        <v>13310</v>
      </c>
      <c r="G16" s="32">
        <v>10</v>
      </c>
      <c r="H16" s="44" t="s">
        <v>12</v>
      </c>
      <c r="I16" s="45">
        <v>47940</v>
      </c>
      <c r="J16" s="45">
        <v>700</v>
      </c>
      <c r="K16" s="46">
        <f t="shared" si="1"/>
        <v>48640</v>
      </c>
      <c r="M16" s="32">
        <v>10</v>
      </c>
      <c r="N16" s="44" t="s">
        <v>12</v>
      </c>
      <c r="O16" s="45">
        <v>86595</v>
      </c>
      <c r="P16" s="45">
        <v>71256</v>
      </c>
      <c r="Q16" s="46">
        <f t="shared" si="2"/>
        <v>157851</v>
      </c>
      <c r="AL16" s="34">
        <f>AL15-AK10</f>
        <v>108</v>
      </c>
    </row>
    <row r="17" spans="1:17" s="30" customFormat="1" ht="15" customHeight="1" thickBot="1">
      <c r="A17" s="47"/>
      <c r="B17" s="48" t="s">
        <v>336</v>
      </c>
      <c r="C17" s="49">
        <f>SUM(C7:C16)</f>
        <v>442351</v>
      </c>
      <c r="D17" s="49">
        <f>SUM(D7:D16)</f>
        <v>9733</v>
      </c>
      <c r="E17" s="49">
        <f t="shared" ref="E17" si="3">SUM(E7:E16)</f>
        <v>452084</v>
      </c>
      <c r="G17" s="47"/>
      <c r="H17" s="48" t="s">
        <v>336</v>
      </c>
      <c r="I17" s="49">
        <f>SUM(I7:I16)</f>
        <v>1650117</v>
      </c>
      <c r="J17" s="49">
        <f>SUM(J7:J16)</f>
        <v>42291</v>
      </c>
      <c r="K17" s="49">
        <f t="shared" ref="K17" si="4">SUM(K7:K16)</f>
        <v>1692408</v>
      </c>
      <c r="M17" s="47"/>
      <c r="N17" s="48" t="s">
        <v>336</v>
      </c>
      <c r="O17" s="49">
        <f>SUM(O7:O16)</f>
        <v>2799344</v>
      </c>
      <c r="P17" s="49">
        <f>SUM(P7:P16)</f>
        <v>2735239</v>
      </c>
      <c r="Q17" s="49">
        <f t="shared" ref="Q17" si="5">SUM(Q7:Q16)</f>
        <v>5534583</v>
      </c>
    </row>
    <row r="18" spans="1:17" s="19" customFormat="1">
      <c r="A18" s="140" t="s">
        <v>34</v>
      </c>
      <c r="B18" s="140"/>
      <c r="C18" s="140"/>
      <c r="D18" s="140"/>
      <c r="E18" s="140"/>
      <c r="G18" s="140" t="s">
        <v>34</v>
      </c>
      <c r="H18" s="140"/>
      <c r="I18" s="140"/>
      <c r="J18" s="140"/>
      <c r="K18" s="140"/>
      <c r="M18" s="140" t="s">
        <v>34</v>
      </c>
      <c r="N18" s="140"/>
      <c r="O18" s="140"/>
      <c r="P18" s="140"/>
      <c r="Q18" s="140"/>
    </row>
    <row r="23" spans="1:17">
      <c r="C23" s="17"/>
      <c r="D23" s="17"/>
    </row>
  </sheetData>
  <mergeCells count="18">
    <mergeCell ref="A2:E2"/>
    <mergeCell ref="G2:K2"/>
    <mergeCell ref="M2:Q2"/>
    <mergeCell ref="A4:A5"/>
    <mergeCell ref="G4:G5"/>
    <mergeCell ref="M4:M5"/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21" t="s">
        <v>402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121" t="s">
        <v>397</v>
      </c>
      <c r="Q1" s="121"/>
      <c r="R1" s="121"/>
      <c r="S1" s="121"/>
      <c r="T1" s="121"/>
      <c r="U1" s="121"/>
      <c r="V1" s="121"/>
      <c r="W1" s="121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5" customFormat="1" ht="15" customHeight="1" thickBot="1">
      <c r="A3" s="145" t="s">
        <v>356</v>
      </c>
      <c r="B3" s="145" t="s">
        <v>375</v>
      </c>
      <c r="C3" s="132" t="s">
        <v>393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145" t="s">
        <v>356</v>
      </c>
      <c r="Q3" s="145" t="s">
        <v>375</v>
      </c>
      <c r="R3" s="132" t="s">
        <v>393</v>
      </c>
      <c r="S3" s="132"/>
      <c r="T3" s="132"/>
      <c r="U3" s="132"/>
      <c r="V3" s="132"/>
      <c r="W3" s="132"/>
      <c r="X3" s="132" t="s">
        <v>35</v>
      </c>
    </row>
    <row r="4" spans="1:24" s="53" customFormat="1" ht="24.95" customHeight="1" thickBot="1">
      <c r="A4" s="151"/>
      <c r="B4" s="151"/>
      <c r="C4" s="148" t="s">
        <v>385</v>
      </c>
      <c r="D4" s="148"/>
      <c r="E4" s="148" t="s">
        <v>390</v>
      </c>
      <c r="F4" s="148"/>
      <c r="G4" s="148" t="s">
        <v>391</v>
      </c>
      <c r="H4" s="148"/>
      <c r="I4" s="148" t="s">
        <v>392</v>
      </c>
      <c r="J4" s="148"/>
      <c r="K4" s="148" t="s">
        <v>389</v>
      </c>
      <c r="L4" s="148"/>
      <c r="M4" s="148" t="s">
        <v>37</v>
      </c>
      <c r="N4" s="148"/>
      <c r="P4" s="151"/>
      <c r="Q4" s="151"/>
      <c r="R4" s="149" t="s">
        <v>385</v>
      </c>
      <c r="S4" s="149" t="s">
        <v>386</v>
      </c>
      <c r="T4" s="149" t="s">
        <v>387</v>
      </c>
      <c r="U4" s="149" t="s">
        <v>388</v>
      </c>
      <c r="V4" s="149" t="s">
        <v>389</v>
      </c>
      <c r="W4" s="149" t="s">
        <v>37</v>
      </c>
      <c r="X4" s="132"/>
    </row>
    <row r="5" spans="1:24" s="53" customFormat="1" ht="15" customHeight="1" thickBot="1">
      <c r="A5" s="146"/>
      <c r="B5" s="146"/>
      <c r="C5" s="33" t="s">
        <v>357</v>
      </c>
      <c r="D5" s="33" t="s">
        <v>358</v>
      </c>
      <c r="E5" s="33" t="s">
        <v>357</v>
      </c>
      <c r="F5" s="33" t="s">
        <v>358</v>
      </c>
      <c r="G5" s="33" t="s">
        <v>357</v>
      </c>
      <c r="H5" s="33" t="s">
        <v>358</v>
      </c>
      <c r="I5" s="33" t="s">
        <v>357</v>
      </c>
      <c r="J5" s="33" t="s">
        <v>358</v>
      </c>
      <c r="K5" s="33" t="s">
        <v>357</v>
      </c>
      <c r="L5" s="33" t="s">
        <v>358</v>
      </c>
      <c r="M5" s="33" t="s">
        <v>357</v>
      </c>
      <c r="N5" s="33" t="s">
        <v>358</v>
      </c>
      <c r="P5" s="146"/>
      <c r="Q5" s="146"/>
      <c r="R5" s="150"/>
      <c r="S5" s="150"/>
      <c r="T5" s="150"/>
      <c r="U5" s="150"/>
      <c r="V5" s="150"/>
      <c r="W5" s="150"/>
      <c r="X5" s="132"/>
    </row>
    <row r="6" spans="1:24" s="52" customFormat="1" ht="15" customHeight="1" thickBot="1">
      <c r="A6" s="56" t="s">
        <v>370</v>
      </c>
      <c r="B6" s="56" t="s">
        <v>371</v>
      </c>
      <c r="C6" s="56" t="s">
        <v>372</v>
      </c>
      <c r="D6" s="56" t="s">
        <v>373</v>
      </c>
      <c r="E6" s="56" t="s">
        <v>374</v>
      </c>
      <c r="F6" s="50" t="s">
        <v>376</v>
      </c>
      <c r="G6" s="50" t="s">
        <v>377</v>
      </c>
      <c r="H6" s="50" t="s">
        <v>378</v>
      </c>
      <c r="I6" s="50" t="s">
        <v>379</v>
      </c>
      <c r="J6" s="50" t="s">
        <v>380</v>
      </c>
      <c r="K6" s="50" t="s">
        <v>381</v>
      </c>
      <c r="L6" s="50" t="s">
        <v>382</v>
      </c>
      <c r="M6" s="50" t="s">
        <v>383</v>
      </c>
      <c r="N6" s="50" t="s">
        <v>384</v>
      </c>
      <c r="P6" s="56" t="s">
        <v>370</v>
      </c>
      <c r="Q6" s="56" t="s">
        <v>371</v>
      </c>
      <c r="R6" s="56" t="s">
        <v>372</v>
      </c>
      <c r="S6" s="56" t="s">
        <v>373</v>
      </c>
      <c r="T6" s="56" t="s">
        <v>374</v>
      </c>
      <c r="U6" s="50" t="s">
        <v>376</v>
      </c>
      <c r="V6" s="50" t="s">
        <v>377</v>
      </c>
      <c r="W6" s="50" t="s">
        <v>378</v>
      </c>
      <c r="X6" s="50" t="s">
        <v>379</v>
      </c>
    </row>
    <row r="7" spans="1:24" s="34" customFormat="1" ht="15" customHeight="1">
      <c r="A7" s="37">
        <v>1</v>
      </c>
      <c r="B7" s="38" t="s">
        <v>3</v>
      </c>
      <c r="C7" s="64">
        <v>24</v>
      </c>
      <c r="D7" s="64">
        <v>30</v>
      </c>
      <c r="E7" s="64">
        <v>26</v>
      </c>
      <c r="F7" s="64">
        <v>27</v>
      </c>
      <c r="G7" s="64">
        <v>54</v>
      </c>
      <c r="H7" s="64">
        <v>53</v>
      </c>
      <c r="I7" s="64">
        <v>240</v>
      </c>
      <c r="J7" s="64">
        <v>158</v>
      </c>
      <c r="K7" s="64">
        <v>6</v>
      </c>
      <c r="L7" s="64">
        <v>5</v>
      </c>
      <c r="M7" s="64">
        <v>24</v>
      </c>
      <c r="N7" s="64">
        <v>40</v>
      </c>
      <c r="P7" s="37">
        <v>1</v>
      </c>
      <c r="Q7" s="38" t="s">
        <v>3</v>
      </c>
      <c r="R7" s="64">
        <f>C7+D7</f>
        <v>54</v>
      </c>
      <c r="S7" s="64">
        <f>E7+F7</f>
        <v>53</v>
      </c>
      <c r="T7" s="64">
        <f>G7+H7</f>
        <v>107</v>
      </c>
      <c r="U7" s="64">
        <f>I7+J7</f>
        <v>398</v>
      </c>
      <c r="V7" s="64">
        <f>K7+L7</f>
        <v>11</v>
      </c>
      <c r="W7" s="64">
        <f>M7+N7</f>
        <v>64</v>
      </c>
      <c r="X7" s="65">
        <f>SUM(R7:W7)</f>
        <v>687</v>
      </c>
    </row>
    <row r="8" spans="1:24" s="34" customFormat="1" ht="15" customHeight="1">
      <c r="A8" s="31">
        <v>2</v>
      </c>
      <c r="B8" s="41" t="s">
        <v>4</v>
      </c>
      <c r="C8" s="60">
        <v>97</v>
      </c>
      <c r="D8" s="60">
        <v>96</v>
      </c>
      <c r="E8" s="60">
        <v>72</v>
      </c>
      <c r="F8" s="60">
        <v>84</v>
      </c>
      <c r="G8" s="60">
        <v>114</v>
      </c>
      <c r="H8" s="60">
        <v>95</v>
      </c>
      <c r="I8" s="60">
        <v>386</v>
      </c>
      <c r="J8" s="60">
        <v>242</v>
      </c>
      <c r="K8" s="60">
        <v>22</v>
      </c>
      <c r="L8" s="60">
        <v>9</v>
      </c>
      <c r="M8" s="60">
        <v>48</v>
      </c>
      <c r="N8" s="60">
        <v>48</v>
      </c>
      <c r="P8" s="31">
        <v>2</v>
      </c>
      <c r="Q8" s="41" t="s">
        <v>4</v>
      </c>
      <c r="R8" s="64">
        <f t="shared" ref="R8:R16" si="0">C8+D8</f>
        <v>193</v>
      </c>
      <c r="S8" s="64">
        <f t="shared" ref="S8:S16" si="1">E8+F8</f>
        <v>156</v>
      </c>
      <c r="T8" s="64">
        <f t="shared" ref="T8:T16" si="2">G8+H8</f>
        <v>209</v>
      </c>
      <c r="U8" s="64">
        <f t="shared" ref="U8:U16" si="3">I8+J8</f>
        <v>628</v>
      </c>
      <c r="V8" s="64">
        <f t="shared" ref="V8:V16" si="4">K8+L8</f>
        <v>31</v>
      </c>
      <c r="W8" s="64">
        <f t="shared" ref="W8:W16" si="5">M8+N8</f>
        <v>96</v>
      </c>
      <c r="X8" s="60">
        <f t="shared" ref="X8:X17" si="6">SUM(R8:W8)</f>
        <v>1313</v>
      </c>
    </row>
    <row r="9" spans="1:24" s="34" customFormat="1" ht="15" customHeight="1">
      <c r="A9" s="31">
        <v>3</v>
      </c>
      <c r="B9" s="41" t="s">
        <v>5</v>
      </c>
      <c r="C9" s="60">
        <v>96</v>
      </c>
      <c r="D9" s="60">
        <v>82</v>
      </c>
      <c r="E9" s="60">
        <v>113</v>
      </c>
      <c r="F9" s="60">
        <v>109</v>
      </c>
      <c r="G9" s="60">
        <v>110</v>
      </c>
      <c r="H9" s="60">
        <v>112</v>
      </c>
      <c r="I9" s="60">
        <v>325</v>
      </c>
      <c r="J9" s="60">
        <v>237</v>
      </c>
      <c r="K9" s="60">
        <v>24</v>
      </c>
      <c r="L9" s="60">
        <v>22</v>
      </c>
      <c r="M9" s="60">
        <v>47</v>
      </c>
      <c r="N9" s="60">
        <v>43</v>
      </c>
      <c r="P9" s="31">
        <v>3</v>
      </c>
      <c r="Q9" s="41" t="s">
        <v>5</v>
      </c>
      <c r="R9" s="64">
        <f t="shared" si="0"/>
        <v>178</v>
      </c>
      <c r="S9" s="64">
        <f t="shared" si="1"/>
        <v>222</v>
      </c>
      <c r="T9" s="64">
        <f t="shared" si="2"/>
        <v>222</v>
      </c>
      <c r="U9" s="64">
        <f t="shared" si="3"/>
        <v>562</v>
      </c>
      <c r="V9" s="64">
        <f t="shared" si="4"/>
        <v>46</v>
      </c>
      <c r="W9" s="64">
        <f t="shared" si="5"/>
        <v>90</v>
      </c>
      <c r="X9" s="60">
        <f t="shared" si="6"/>
        <v>1320</v>
      </c>
    </row>
    <row r="10" spans="1:24" s="34" customFormat="1" ht="15" customHeight="1">
      <c r="A10" s="31">
        <v>4</v>
      </c>
      <c r="B10" s="41" t="s">
        <v>6</v>
      </c>
      <c r="C10" s="60">
        <v>48</v>
      </c>
      <c r="D10" s="60">
        <v>45</v>
      </c>
      <c r="E10" s="60">
        <v>38</v>
      </c>
      <c r="F10" s="60">
        <v>30</v>
      </c>
      <c r="G10" s="60">
        <v>72</v>
      </c>
      <c r="H10" s="60">
        <v>78</v>
      </c>
      <c r="I10" s="60">
        <v>164</v>
      </c>
      <c r="J10" s="60">
        <v>107</v>
      </c>
      <c r="K10" s="60">
        <v>25</v>
      </c>
      <c r="L10" s="60">
        <v>10</v>
      </c>
      <c r="M10" s="60">
        <v>20</v>
      </c>
      <c r="N10" s="60">
        <v>18</v>
      </c>
      <c r="P10" s="31">
        <v>4</v>
      </c>
      <c r="Q10" s="41" t="s">
        <v>6</v>
      </c>
      <c r="R10" s="64">
        <f t="shared" si="0"/>
        <v>93</v>
      </c>
      <c r="S10" s="64">
        <f t="shared" si="1"/>
        <v>68</v>
      </c>
      <c r="T10" s="64">
        <f t="shared" si="2"/>
        <v>150</v>
      </c>
      <c r="U10" s="64">
        <f t="shared" si="3"/>
        <v>271</v>
      </c>
      <c r="V10" s="64">
        <f t="shared" si="4"/>
        <v>35</v>
      </c>
      <c r="W10" s="64">
        <f t="shared" si="5"/>
        <v>38</v>
      </c>
      <c r="X10" s="60">
        <f t="shared" si="6"/>
        <v>655</v>
      </c>
    </row>
    <row r="11" spans="1:24" s="34" customFormat="1" ht="15" customHeight="1">
      <c r="A11" s="31">
        <v>5</v>
      </c>
      <c r="B11" s="41" t="s">
        <v>7</v>
      </c>
      <c r="C11" s="60">
        <v>72</v>
      </c>
      <c r="D11" s="60">
        <v>41</v>
      </c>
      <c r="E11" s="60">
        <v>47</v>
      </c>
      <c r="F11" s="60">
        <v>47</v>
      </c>
      <c r="G11" s="60">
        <v>83</v>
      </c>
      <c r="H11" s="60">
        <v>51</v>
      </c>
      <c r="I11" s="60">
        <v>129</v>
      </c>
      <c r="J11" s="60">
        <v>102</v>
      </c>
      <c r="K11" s="60">
        <v>13</v>
      </c>
      <c r="L11" s="60">
        <v>6</v>
      </c>
      <c r="M11" s="60">
        <v>29</v>
      </c>
      <c r="N11" s="60">
        <v>23</v>
      </c>
      <c r="P11" s="31">
        <v>5</v>
      </c>
      <c r="Q11" s="41" t="s">
        <v>7</v>
      </c>
      <c r="R11" s="64">
        <f t="shared" si="0"/>
        <v>113</v>
      </c>
      <c r="S11" s="64">
        <f t="shared" si="1"/>
        <v>94</v>
      </c>
      <c r="T11" s="64">
        <f t="shared" si="2"/>
        <v>134</v>
      </c>
      <c r="U11" s="64">
        <f t="shared" si="3"/>
        <v>231</v>
      </c>
      <c r="V11" s="64">
        <f t="shared" si="4"/>
        <v>19</v>
      </c>
      <c r="W11" s="64">
        <f t="shared" si="5"/>
        <v>52</v>
      </c>
      <c r="X11" s="60">
        <f t="shared" si="6"/>
        <v>643</v>
      </c>
    </row>
    <row r="12" spans="1:24" s="34" customFormat="1" ht="15" customHeight="1">
      <c r="A12" s="31">
        <v>6</v>
      </c>
      <c r="B12" s="41" t="s">
        <v>8</v>
      </c>
      <c r="C12" s="60">
        <v>84</v>
      </c>
      <c r="D12" s="60">
        <v>77</v>
      </c>
      <c r="E12" s="60">
        <v>103</v>
      </c>
      <c r="F12" s="60">
        <v>87</v>
      </c>
      <c r="G12" s="60">
        <v>117</v>
      </c>
      <c r="H12" s="60">
        <v>107</v>
      </c>
      <c r="I12" s="60">
        <v>205</v>
      </c>
      <c r="J12" s="60">
        <v>176</v>
      </c>
      <c r="K12" s="60">
        <v>7</v>
      </c>
      <c r="L12" s="60">
        <v>10</v>
      </c>
      <c r="M12" s="60">
        <v>57</v>
      </c>
      <c r="N12" s="60">
        <v>56</v>
      </c>
      <c r="P12" s="31">
        <v>6</v>
      </c>
      <c r="Q12" s="41" t="s">
        <v>8</v>
      </c>
      <c r="R12" s="64">
        <f t="shared" si="0"/>
        <v>161</v>
      </c>
      <c r="S12" s="64">
        <f t="shared" si="1"/>
        <v>190</v>
      </c>
      <c r="T12" s="64">
        <f t="shared" si="2"/>
        <v>224</v>
      </c>
      <c r="U12" s="64">
        <f t="shared" si="3"/>
        <v>381</v>
      </c>
      <c r="V12" s="64">
        <f t="shared" si="4"/>
        <v>17</v>
      </c>
      <c r="W12" s="64">
        <f t="shared" si="5"/>
        <v>113</v>
      </c>
      <c r="X12" s="60">
        <f t="shared" si="6"/>
        <v>1086</v>
      </c>
    </row>
    <row r="13" spans="1:24" s="34" customFormat="1" ht="15" customHeight="1">
      <c r="A13" s="31">
        <v>7</v>
      </c>
      <c r="B13" s="41" t="s">
        <v>9</v>
      </c>
      <c r="C13" s="60">
        <v>21</v>
      </c>
      <c r="D13" s="60">
        <v>13</v>
      </c>
      <c r="E13" s="60">
        <v>5</v>
      </c>
      <c r="F13" s="60">
        <v>3</v>
      </c>
      <c r="G13" s="60">
        <v>16</v>
      </c>
      <c r="H13" s="60">
        <v>12</v>
      </c>
      <c r="I13" s="60">
        <v>76</v>
      </c>
      <c r="J13" s="60">
        <v>37</v>
      </c>
      <c r="K13" s="60">
        <v>8</v>
      </c>
      <c r="L13" s="60">
        <v>4</v>
      </c>
      <c r="M13" s="60">
        <v>113</v>
      </c>
      <c r="N13" s="60">
        <v>88</v>
      </c>
      <c r="P13" s="31">
        <v>7</v>
      </c>
      <c r="Q13" s="41" t="s">
        <v>9</v>
      </c>
      <c r="R13" s="64">
        <f t="shared" si="0"/>
        <v>34</v>
      </c>
      <c r="S13" s="64">
        <f t="shared" si="1"/>
        <v>8</v>
      </c>
      <c r="T13" s="64">
        <f t="shared" si="2"/>
        <v>28</v>
      </c>
      <c r="U13" s="64">
        <f t="shared" si="3"/>
        <v>113</v>
      </c>
      <c r="V13" s="64">
        <f t="shared" si="4"/>
        <v>12</v>
      </c>
      <c r="W13" s="64">
        <f t="shared" si="5"/>
        <v>201</v>
      </c>
      <c r="X13" s="60">
        <f t="shared" si="6"/>
        <v>396</v>
      </c>
    </row>
    <row r="14" spans="1:24" s="34" customFormat="1" ht="15" customHeight="1">
      <c r="A14" s="31">
        <v>8</v>
      </c>
      <c r="B14" s="41" t="s">
        <v>10</v>
      </c>
      <c r="C14" s="60">
        <v>50</v>
      </c>
      <c r="D14" s="60">
        <v>29</v>
      </c>
      <c r="E14" s="60">
        <v>53</v>
      </c>
      <c r="F14" s="60">
        <v>61</v>
      </c>
      <c r="G14" s="60">
        <v>66</v>
      </c>
      <c r="H14" s="60">
        <v>60</v>
      </c>
      <c r="I14" s="60">
        <v>122</v>
      </c>
      <c r="J14" s="60">
        <v>86</v>
      </c>
      <c r="K14" s="60">
        <v>12</v>
      </c>
      <c r="L14" s="60">
        <v>3</v>
      </c>
      <c r="M14" s="60">
        <v>29</v>
      </c>
      <c r="N14" s="60">
        <v>33</v>
      </c>
      <c r="P14" s="31">
        <v>8</v>
      </c>
      <c r="Q14" s="41" t="s">
        <v>10</v>
      </c>
      <c r="R14" s="64">
        <f t="shared" si="0"/>
        <v>79</v>
      </c>
      <c r="S14" s="64">
        <f t="shared" si="1"/>
        <v>114</v>
      </c>
      <c r="T14" s="64">
        <f t="shared" si="2"/>
        <v>126</v>
      </c>
      <c r="U14" s="64">
        <f t="shared" si="3"/>
        <v>208</v>
      </c>
      <c r="V14" s="64">
        <f t="shared" si="4"/>
        <v>15</v>
      </c>
      <c r="W14" s="64">
        <f t="shared" si="5"/>
        <v>62</v>
      </c>
      <c r="X14" s="60">
        <f t="shared" si="6"/>
        <v>604</v>
      </c>
    </row>
    <row r="15" spans="1:24" s="34" customFormat="1" ht="15" customHeight="1">
      <c r="A15" s="31">
        <v>9</v>
      </c>
      <c r="B15" s="41" t="s">
        <v>11</v>
      </c>
      <c r="C15" s="60">
        <v>71</v>
      </c>
      <c r="D15" s="60">
        <v>60</v>
      </c>
      <c r="E15" s="60">
        <v>34</v>
      </c>
      <c r="F15" s="60">
        <v>29</v>
      </c>
      <c r="G15" s="60">
        <v>105</v>
      </c>
      <c r="H15" s="60">
        <v>103</v>
      </c>
      <c r="I15" s="60">
        <v>269</v>
      </c>
      <c r="J15" s="60">
        <v>147</v>
      </c>
      <c r="K15" s="60">
        <v>24</v>
      </c>
      <c r="L15" s="60">
        <v>14</v>
      </c>
      <c r="M15" s="60">
        <v>50</v>
      </c>
      <c r="N15" s="60">
        <v>48</v>
      </c>
      <c r="P15" s="31">
        <v>9</v>
      </c>
      <c r="Q15" s="41" t="s">
        <v>11</v>
      </c>
      <c r="R15" s="64">
        <f t="shared" si="0"/>
        <v>131</v>
      </c>
      <c r="S15" s="64">
        <f t="shared" si="1"/>
        <v>63</v>
      </c>
      <c r="T15" s="64">
        <f t="shared" si="2"/>
        <v>208</v>
      </c>
      <c r="U15" s="64">
        <f t="shared" si="3"/>
        <v>416</v>
      </c>
      <c r="V15" s="64">
        <f t="shared" si="4"/>
        <v>38</v>
      </c>
      <c r="W15" s="64">
        <f t="shared" si="5"/>
        <v>98</v>
      </c>
      <c r="X15" s="60">
        <f t="shared" si="6"/>
        <v>954</v>
      </c>
    </row>
    <row r="16" spans="1:24" s="34" customFormat="1" ht="15" customHeight="1" thickBot="1">
      <c r="A16" s="32">
        <v>10</v>
      </c>
      <c r="B16" s="44" t="s">
        <v>12</v>
      </c>
      <c r="C16" s="61">
        <v>26</v>
      </c>
      <c r="D16" s="61">
        <v>24</v>
      </c>
      <c r="E16" s="61">
        <v>113</v>
      </c>
      <c r="F16" s="61">
        <v>102</v>
      </c>
      <c r="G16" s="61">
        <v>31</v>
      </c>
      <c r="H16" s="61">
        <v>25</v>
      </c>
      <c r="I16" s="61">
        <v>105</v>
      </c>
      <c r="J16" s="61">
        <v>68</v>
      </c>
      <c r="K16" s="61">
        <v>3</v>
      </c>
      <c r="L16" s="61">
        <v>0</v>
      </c>
      <c r="M16" s="61">
        <v>31</v>
      </c>
      <c r="N16" s="61">
        <v>22</v>
      </c>
      <c r="P16" s="32">
        <v>10</v>
      </c>
      <c r="Q16" s="44" t="s">
        <v>12</v>
      </c>
      <c r="R16" s="64">
        <f t="shared" si="0"/>
        <v>50</v>
      </c>
      <c r="S16" s="64">
        <f t="shared" si="1"/>
        <v>215</v>
      </c>
      <c r="T16" s="64">
        <f t="shared" si="2"/>
        <v>56</v>
      </c>
      <c r="U16" s="64">
        <f t="shared" si="3"/>
        <v>173</v>
      </c>
      <c r="V16" s="64">
        <f t="shared" si="4"/>
        <v>3</v>
      </c>
      <c r="W16" s="64">
        <f t="shared" si="5"/>
        <v>53</v>
      </c>
      <c r="X16" s="61">
        <f t="shared" si="6"/>
        <v>550</v>
      </c>
    </row>
    <row r="17" spans="1:24" s="30" customFormat="1" ht="15" customHeight="1" thickBot="1">
      <c r="A17" s="47"/>
      <c r="B17" s="54" t="s">
        <v>336</v>
      </c>
      <c r="C17" s="55">
        <f>SUM(C7:C16)</f>
        <v>589</v>
      </c>
      <c r="D17" s="55">
        <f t="shared" ref="D17:N17" si="7">SUM(D7:D16)</f>
        <v>497</v>
      </c>
      <c r="E17" s="55">
        <f t="shared" si="7"/>
        <v>604</v>
      </c>
      <c r="F17" s="55">
        <f t="shared" si="7"/>
        <v>579</v>
      </c>
      <c r="G17" s="55">
        <f t="shared" si="7"/>
        <v>768</v>
      </c>
      <c r="H17" s="55">
        <f t="shared" si="7"/>
        <v>696</v>
      </c>
      <c r="I17" s="55">
        <f t="shared" si="7"/>
        <v>2021</v>
      </c>
      <c r="J17" s="55">
        <f t="shared" si="7"/>
        <v>1360</v>
      </c>
      <c r="K17" s="55">
        <f t="shared" si="7"/>
        <v>144</v>
      </c>
      <c r="L17" s="55">
        <f t="shared" si="7"/>
        <v>83</v>
      </c>
      <c r="M17" s="55">
        <f t="shared" si="7"/>
        <v>448</v>
      </c>
      <c r="N17" s="55">
        <f t="shared" si="7"/>
        <v>419</v>
      </c>
      <c r="P17" s="47"/>
      <c r="Q17" s="54" t="s">
        <v>336</v>
      </c>
      <c r="R17" s="55">
        <f>SUM(R7:R16)</f>
        <v>1086</v>
      </c>
      <c r="S17" s="55">
        <f t="shared" ref="S17" si="8">SUM(S7:S16)</f>
        <v>1183</v>
      </c>
      <c r="T17" s="55">
        <f t="shared" ref="T17" si="9">SUM(T7:T16)</f>
        <v>1464</v>
      </c>
      <c r="U17" s="55">
        <f t="shared" ref="U17" si="10">SUM(U7:U16)</f>
        <v>3381</v>
      </c>
      <c r="V17" s="55">
        <f t="shared" ref="V17" si="11">SUM(V7:V16)</f>
        <v>227</v>
      </c>
      <c r="W17" s="55">
        <f t="shared" ref="W17" si="12">SUM(W7:W16)</f>
        <v>867</v>
      </c>
      <c r="X17" s="66">
        <f t="shared" si="6"/>
        <v>8208</v>
      </c>
    </row>
    <row r="18" spans="1:24" s="29" customFormat="1" ht="15" customHeight="1">
      <c r="A18" s="137" t="s">
        <v>34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P18" s="137" t="s">
        <v>34</v>
      </c>
      <c r="Q18" s="137"/>
      <c r="R18" s="137"/>
      <c r="S18" s="137"/>
      <c r="T18" s="137"/>
      <c r="U18" s="137"/>
      <c r="V18" s="137"/>
      <c r="W18" s="137"/>
    </row>
  </sheetData>
  <mergeCells count="23"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JK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JK!Print_Area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2023-06-16T00:43:31Z</dcterms:modified>
</cp:coreProperties>
</file>