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700" yWindow="-96" windowWidth="10992" windowHeight="9648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6" i="1" l="1"/>
  <c r="W15" i="1"/>
  <c r="W14" i="1"/>
  <c r="W13" i="1"/>
  <c r="W12" i="1"/>
  <c r="W11" i="1"/>
  <c r="W10" i="1"/>
  <c r="W9" i="1"/>
  <c r="W8" i="1"/>
  <c r="W7" i="1"/>
  <c r="T16" i="1" l="1"/>
  <c r="T15" i="1"/>
  <c r="T14" i="1"/>
  <c r="T13" i="1"/>
  <c r="T12" i="1"/>
  <c r="T11" i="1"/>
  <c r="T10" i="1"/>
  <c r="T9" i="1"/>
  <c r="T8" i="1"/>
  <c r="T7" i="1"/>
  <c r="Q16" i="1" l="1"/>
  <c r="Q15" i="1"/>
  <c r="Q14" i="1"/>
  <c r="Q13" i="1"/>
  <c r="Q12" i="1"/>
  <c r="Q11" i="1"/>
  <c r="Q10" i="1"/>
  <c r="Q9" i="1"/>
  <c r="Q8" i="1"/>
  <c r="Q7" i="1"/>
  <c r="M16" i="1" l="1"/>
  <c r="L16" i="1"/>
  <c r="N16" i="1" s="1"/>
  <c r="K16" i="1"/>
  <c r="H16" i="1"/>
  <c r="M15" i="1"/>
  <c r="N15" i="1" s="1"/>
  <c r="L15" i="1"/>
  <c r="K15" i="1"/>
  <c r="H15" i="1"/>
  <c r="N14" i="1"/>
  <c r="M14" i="1"/>
  <c r="L14" i="1"/>
  <c r="K14" i="1"/>
  <c r="H14" i="1"/>
  <c r="M13" i="1"/>
  <c r="L13" i="1"/>
  <c r="N13" i="1" s="1"/>
  <c r="K13" i="1"/>
  <c r="H13" i="1"/>
  <c r="M12" i="1"/>
  <c r="L12" i="1"/>
  <c r="N12" i="1" s="1"/>
  <c r="K12" i="1"/>
  <c r="H12" i="1"/>
  <c r="M11" i="1"/>
  <c r="N11" i="1" s="1"/>
  <c r="L11" i="1"/>
  <c r="K11" i="1"/>
  <c r="H11" i="1"/>
  <c r="N10" i="1"/>
  <c r="M10" i="1"/>
  <c r="L10" i="1"/>
  <c r="K10" i="1"/>
  <c r="H10" i="1"/>
  <c r="M9" i="1"/>
  <c r="L9" i="1"/>
  <c r="N9" i="1" s="1"/>
  <c r="K9" i="1"/>
  <c r="H9" i="1"/>
  <c r="M8" i="1"/>
  <c r="L8" i="1"/>
  <c r="N8" i="1" s="1"/>
  <c r="K8" i="1"/>
  <c r="H8" i="1"/>
  <c r="M7" i="1"/>
  <c r="N7" i="1" s="1"/>
  <c r="L7" i="1"/>
  <c r="K7" i="1"/>
  <c r="H7" i="1"/>
  <c r="E16" i="1" l="1"/>
  <c r="E15" i="1"/>
  <c r="E14" i="1"/>
  <c r="E13" i="1"/>
  <c r="E12" i="1"/>
  <c r="E11" i="1"/>
  <c r="E10" i="1"/>
  <c r="E9" i="1"/>
  <c r="E8" i="1"/>
  <c r="E7" i="1"/>
  <c r="U17" i="1" l="1"/>
  <c r="V17" i="1"/>
  <c r="W17" i="1"/>
  <c r="R17" i="1" l="1"/>
  <c r="S17" i="1"/>
  <c r="T17" i="1"/>
  <c r="O17" i="1" l="1"/>
  <c r="P17" i="1"/>
  <c r="Q17" i="1"/>
  <c r="G17" i="1" l="1"/>
  <c r="H17" i="1"/>
  <c r="I17" i="1"/>
  <c r="J17" i="1"/>
  <c r="K17" i="1"/>
  <c r="L17" i="1"/>
  <c r="M17" i="1"/>
  <c r="N17" i="1"/>
  <c r="F17" i="1"/>
  <c r="D17" i="1" l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<sst xmlns="http://schemas.openxmlformats.org/spreadsheetml/2006/main" count="45" uniqueCount="27">
  <si>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</si>
  <si>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</si>
  <si>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</si>
  <si>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</si>
  <si>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</si>
  <si>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</si>
  <si>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</si>
  <si>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</si>
  <si>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</si>
  <si>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</si>
  <si>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</si>
  <si>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</si>
  <si>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</si>
  <si>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</si>
  <si>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Sekolah</t>
  </si>
  <si>
    <t>Negeri</t>
  </si>
  <si>
    <t>Swasta</t>
  </si>
  <si>
    <t xml:space="preserve">Jumlah </t>
  </si>
  <si>
    <t>Laki-laki</t>
  </si>
  <si>
    <t>Perempuan</t>
  </si>
  <si>
    <t xml:space="preserve">Peserta Didik </t>
  </si>
  <si>
    <t>Jumlah Rombongan Belajar</t>
  </si>
  <si>
    <t>Ruang Kelas Milik</t>
  </si>
  <si>
    <t>Negei</t>
  </si>
  <si>
    <t>Tenaga Pendidik</t>
  </si>
  <si>
    <t>Jumlah Sekolah, Peserta Didik, Jumlah Rombongan Belajar, Ruang Kelas Milik dan Tenaga Pendidik Sekolah Menengah Atas (SMA)</t>
  </si>
  <si>
    <t>Provinsi Nusa Tenggara Barat Tahun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</si>
</sst>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41" fontId="3" fillId="0" borderId="2" xfId="1" applyFont="1" applyBorder="1" applyAlignment="1">
      <alignment horizontal="right" vertical="center"/>
    </xf>
    <xf numFmtId="41" fontId="3" fillId="0" borderId="3" xfId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1" fontId="3" fillId="0" borderId="2" xfId="1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41" fontId="3" fillId="0" borderId="2" xfId="1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1" fontId="8" fillId="2" borderId="2" xfId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41" fontId="8" fillId="2" borderId="4" xfId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41" fontId="3" fillId="0" borderId="2" xfId="0" applyNumberFormat="1" applyFont="1" applyBorder="1" applyAlignment="1">
      <alignment vertical="center"/>
    </xf>
    <xf numFmtId="41" fontId="8" fillId="2" borderId="1" xfId="1" applyFont="1" applyFill="1" applyBorder="1" applyAlignment="1">
      <alignment horizontal="right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zoomScale="70" zoomScaleNormal="70" workbookViewId="0">
      <selection activeCell="N21" sqref="N21"/>
    </sheetView>
  </sheetViews>
  <sheetFormatPr defaultColWidth="9.109375" defaultRowHeight="13.8" x14ac:dyDescent="0.25"/>
  <cols>
    <col min="1" max="1" width="5.77734375" style="2" customWidth="1"/>
    <col min="2" max="2" width="23.77734375" style="2" customWidth="1"/>
    <col min="3" max="23" width="12.77734375" style="2" customWidth="1"/>
    <col min="24" max="16384" width="9.109375" style="2"/>
  </cols>
  <sheetData>
    <row r="1" spans="1:23" ht="22.8" x14ac:dyDescent="0.4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22.8" x14ac:dyDescent="0.4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</row>
    <row r="3" spans="1:23" ht="25.8" customHeight="1" x14ac:dyDescent="0.3">
      <c r="A3" s="9"/>
      <c r="B3" s="9"/>
      <c r="C3" s="9"/>
      <c r="D3" s="9"/>
      <c r="E3" s="9"/>
    </row>
    <row r="4" spans="1:23" ht="37.200000000000003" customHeight="1" x14ac:dyDescent="0.25">
      <c r="A4" s="17" t="s">
        <v>0</v>
      </c>
      <c r="B4" s="17" t="s">
        <v>1</v>
      </c>
      <c r="C4" s="17" t="s">
        <v>14</v>
      </c>
      <c r="D4" s="17"/>
      <c r="E4" s="17"/>
      <c r="F4" s="22" t="s">
        <v>20</v>
      </c>
      <c r="G4" s="22"/>
      <c r="H4" s="22"/>
      <c r="I4" s="22"/>
      <c r="J4" s="22"/>
      <c r="K4" s="22"/>
      <c r="L4" s="22"/>
      <c r="M4" s="22"/>
      <c r="N4" s="22"/>
      <c r="O4" s="11" t="s">
        <v>21</v>
      </c>
      <c r="P4" s="11"/>
      <c r="Q4" s="11"/>
      <c r="R4" s="11" t="s">
        <v>22</v>
      </c>
      <c r="S4" s="11"/>
      <c r="T4" s="11"/>
      <c r="U4" s="15" t="s">
        <v>24</v>
      </c>
      <c r="V4" s="11"/>
      <c r="W4" s="11"/>
    </row>
    <row r="5" spans="1:23" s="3" customFormat="1" ht="34.799999999999997" customHeight="1" x14ac:dyDescent="0.3">
      <c r="A5" s="17"/>
      <c r="B5" s="17"/>
      <c r="C5" s="17"/>
      <c r="D5" s="17"/>
      <c r="E5" s="17"/>
      <c r="F5" s="17" t="s">
        <v>15</v>
      </c>
      <c r="G5" s="17"/>
      <c r="H5" s="17"/>
      <c r="I5" s="17" t="s">
        <v>16</v>
      </c>
      <c r="J5" s="17"/>
      <c r="K5" s="17"/>
      <c r="L5" s="17" t="s">
        <v>2</v>
      </c>
      <c r="M5" s="17"/>
      <c r="N5" s="17"/>
      <c r="O5" s="11"/>
      <c r="P5" s="11"/>
      <c r="Q5" s="11"/>
      <c r="R5" s="11"/>
      <c r="S5" s="11"/>
      <c r="T5" s="11"/>
      <c r="U5" s="15"/>
      <c r="V5" s="11"/>
      <c r="W5" s="11"/>
    </row>
    <row r="6" spans="1:23" s="3" customFormat="1" ht="34.200000000000003" customHeight="1" x14ac:dyDescent="0.3">
      <c r="A6" s="17"/>
      <c r="B6" s="17"/>
      <c r="C6" s="18" t="s">
        <v>15</v>
      </c>
      <c r="D6" s="18" t="s">
        <v>16</v>
      </c>
      <c r="E6" s="18" t="s">
        <v>17</v>
      </c>
      <c r="F6" s="18" t="s">
        <v>18</v>
      </c>
      <c r="G6" s="18" t="s">
        <v>19</v>
      </c>
      <c r="H6" s="18" t="s">
        <v>2</v>
      </c>
      <c r="I6" s="18" t="s">
        <v>18</v>
      </c>
      <c r="J6" s="18" t="s">
        <v>19</v>
      </c>
      <c r="K6" s="18" t="s">
        <v>2</v>
      </c>
      <c r="L6" s="18" t="s">
        <v>18</v>
      </c>
      <c r="M6" s="18" t="s">
        <v>19</v>
      </c>
      <c r="N6" s="18" t="s">
        <v>2</v>
      </c>
      <c r="O6" s="10" t="s">
        <v>15</v>
      </c>
      <c r="P6" s="10" t="s">
        <v>16</v>
      </c>
      <c r="Q6" s="10" t="s">
        <v>2</v>
      </c>
      <c r="R6" s="10" t="s">
        <v>23</v>
      </c>
      <c r="S6" s="10" t="s">
        <v>16</v>
      </c>
      <c r="T6" s="10" t="s">
        <v>2</v>
      </c>
      <c r="U6" s="16" t="s">
        <v>15</v>
      </c>
      <c r="V6" s="10" t="s">
        <v>16</v>
      </c>
      <c r="W6" s="10" t="s">
        <v>17</v>
      </c>
    </row>
    <row r="7" spans="1:23" s="3" customFormat="1" x14ac:dyDescent="0.3">
      <c r="A7" s="12">
        <v>1</v>
      </c>
      <c r="B7" s="1" t="s">
        <v>3</v>
      </c>
      <c r="C7" s="5">
        <v>15</v>
      </c>
      <c r="D7" s="7">
        <v>15</v>
      </c>
      <c r="E7" s="13">
        <f>C7+D7</f>
        <v>30</v>
      </c>
      <c r="F7" s="14">
        <v>3972</v>
      </c>
      <c r="G7" s="14">
        <v>4014</v>
      </c>
      <c r="H7" s="14">
        <f>F7+G7</f>
        <v>7986</v>
      </c>
      <c r="I7" s="14">
        <v>837</v>
      </c>
      <c r="J7" s="14">
        <v>604</v>
      </c>
      <c r="K7" s="14">
        <f>I7+J7</f>
        <v>1441</v>
      </c>
      <c r="L7" s="23">
        <f>F7+I7</f>
        <v>4809</v>
      </c>
      <c r="M7" s="14">
        <f>G7+J7</f>
        <v>4618</v>
      </c>
      <c r="N7" s="23">
        <f>L7+M7</f>
        <v>9427</v>
      </c>
      <c r="O7" s="5">
        <v>264</v>
      </c>
      <c r="P7" s="7">
        <v>62</v>
      </c>
      <c r="Q7" s="13">
        <f>O7+P7</f>
        <v>326</v>
      </c>
      <c r="R7" s="5">
        <v>265</v>
      </c>
      <c r="S7" s="7">
        <v>59</v>
      </c>
      <c r="T7" s="13">
        <f>R7+S7</f>
        <v>324</v>
      </c>
      <c r="U7" s="5">
        <v>343</v>
      </c>
      <c r="V7" s="7">
        <v>114</v>
      </c>
      <c r="W7" s="13">
        <f>U7+V7</f>
        <v>457</v>
      </c>
    </row>
    <row r="8" spans="1:23" s="3" customFormat="1" x14ac:dyDescent="0.3">
      <c r="A8" s="12">
        <f>+A7+1</f>
        <v>2</v>
      </c>
      <c r="B8" s="1" t="s">
        <v>4</v>
      </c>
      <c r="C8" s="5">
        <v>18</v>
      </c>
      <c r="D8" s="7">
        <v>36</v>
      </c>
      <c r="E8" s="13">
        <f t="shared" ref="E8:E16" si="0">C8+D8</f>
        <v>54</v>
      </c>
      <c r="F8" s="14">
        <v>5283</v>
      </c>
      <c r="G8" s="14">
        <v>5343</v>
      </c>
      <c r="H8" s="14">
        <f t="shared" ref="H8:H16" si="1">F8+G8</f>
        <v>10626</v>
      </c>
      <c r="I8" s="14">
        <v>1977</v>
      </c>
      <c r="J8" s="14">
        <v>1908</v>
      </c>
      <c r="K8" s="14">
        <f t="shared" ref="K8:K16" si="2">I8+J8</f>
        <v>3885</v>
      </c>
      <c r="L8" s="23">
        <f t="shared" ref="L8:M16" si="3">F8+I8</f>
        <v>7260</v>
      </c>
      <c r="M8" s="14">
        <f t="shared" si="3"/>
        <v>7251</v>
      </c>
      <c r="N8" s="23">
        <f t="shared" ref="N8:N16" si="4">L8+M8</f>
        <v>14511</v>
      </c>
      <c r="O8" s="5">
        <v>350</v>
      </c>
      <c r="P8" s="7">
        <v>160</v>
      </c>
      <c r="Q8" s="13">
        <f t="shared" ref="Q8:Q16" si="5">O8+P8</f>
        <v>510</v>
      </c>
      <c r="R8" s="5">
        <v>352</v>
      </c>
      <c r="S8" s="7">
        <v>152</v>
      </c>
      <c r="T8" s="13">
        <f t="shared" ref="T8:T16" si="6">R8+S8</f>
        <v>504</v>
      </c>
      <c r="U8" s="5">
        <v>466</v>
      </c>
      <c r="V8" s="7">
        <v>351</v>
      </c>
      <c r="W8" s="13">
        <f t="shared" ref="W8:W16" si="7">U8+V8</f>
        <v>817</v>
      </c>
    </row>
    <row r="9" spans="1:23" s="3" customFormat="1" x14ac:dyDescent="0.3">
      <c r="A9" s="12">
        <f t="shared" ref="A9:A16" si="8">+A8+1</f>
        <v>3</v>
      </c>
      <c r="B9" s="1" t="s">
        <v>5</v>
      </c>
      <c r="C9" s="5">
        <v>23</v>
      </c>
      <c r="D9" s="7">
        <v>37</v>
      </c>
      <c r="E9" s="13">
        <f t="shared" si="0"/>
        <v>60</v>
      </c>
      <c r="F9" s="14">
        <v>6279</v>
      </c>
      <c r="G9" s="14">
        <v>8106</v>
      </c>
      <c r="H9" s="14">
        <f t="shared" si="1"/>
        <v>14385</v>
      </c>
      <c r="I9" s="14">
        <v>2698</v>
      </c>
      <c r="J9" s="14">
        <v>2604</v>
      </c>
      <c r="K9" s="14">
        <f t="shared" si="2"/>
        <v>5302</v>
      </c>
      <c r="L9" s="23">
        <f t="shared" si="3"/>
        <v>8977</v>
      </c>
      <c r="M9" s="14">
        <f t="shared" si="3"/>
        <v>10710</v>
      </c>
      <c r="N9" s="23">
        <f t="shared" si="4"/>
        <v>19687</v>
      </c>
      <c r="O9" s="5">
        <v>446</v>
      </c>
      <c r="P9" s="7">
        <v>203</v>
      </c>
      <c r="Q9" s="13">
        <f t="shared" si="5"/>
        <v>649</v>
      </c>
      <c r="R9" s="5">
        <v>446</v>
      </c>
      <c r="S9" s="7">
        <v>189</v>
      </c>
      <c r="T9" s="13">
        <f t="shared" si="6"/>
        <v>635</v>
      </c>
      <c r="U9" s="5">
        <v>503</v>
      </c>
      <c r="V9" s="7">
        <v>423</v>
      </c>
      <c r="W9" s="13">
        <f t="shared" si="7"/>
        <v>926</v>
      </c>
    </row>
    <row r="10" spans="1:23" s="3" customFormat="1" x14ac:dyDescent="0.3">
      <c r="A10" s="12">
        <f t="shared" si="8"/>
        <v>4</v>
      </c>
      <c r="B10" s="1" t="s">
        <v>6</v>
      </c>
      <c r="C10" s="5">
        <v>19</v>
      </c>
      <c r="D10" s="7">
        <v>7</v>
      </c>
      <c r="E10" s="13">
        <f t="shared" si="0"/>
        <v>26</v>
      </c>
      <c r="F10" s="14">
        <v>3990</v>
      </c>
      <c r="G10" s="14">
        <v>4830</v>
      </c>
      <c r="H10" s="14">
        <f t="shared" si="1"/>
        <v>8820</v>
      </c>
      <c r="I10" s="14">
        <v>395</v>
      </c>
      <c r="J10" s="14">
        <v>292</v>
      </c>
      <c r="K10" s="14">
        <f t="shared" si="2"/>
        <v>687</v>
      </c>
      <c r="L10" s="23">
        <f t="shared" si="3"/>
        <v>4385</v>
      </c>
      <c r="M10" s="14">
        <f t="shared" si="3"/>
        <v>5122</v>
      </c>
      <c r="N10" s="23">
        <f t="shared" si="4"/>
        <v>9507</v>
      </c>
      <c r="O10" s="5">
        <v>283</v>
      </c>
      <c r="P10" s="7">
        <v>36</v>
      </c>
      <c r="Q10" s="13">
        <f t="shared" si="5"/>
        <v>319</v>
      </c>
      <c r="R10" s="5">
        <v>285</v>
      </c>
      <c r="S10" s="7">
        <v>34</v>
      </c>
      <c r="T10" s="13">
        <f t="shared" si="6"/>
        <v>319</v>
      </c>
      <c r="U10" s="5">
        <v>328</v>
      </c>
      <c r="V10" s="7">
        <v>56</v>
      </c>
      <c r="W10" s="13">
        <f t="shared" si="7"/>
        <v>384</v>
      </c>
    </row>
    <row r="11" spans="1:23" s="3" customFormat="1" x14ac:dyDescent="0.3">
      <c r="A11" s="12">
        <f t="shared" si="8"/>
        <v>5</v>
      </c>
      <c r="B11" s="1" t="s">
        <v>7</v>
      </c>
      <c r="C11" s="5">
        <v>18</v>
      </c>
      <c r="D11" s="7">
        <v>10</v>
      </c>
      <c r="E11" s="13">
        <f t="shared" si="0"/>
        <v>28</v>
      </c>
      <c r="F11" s="14">
        <v>3782</v>
      </c>
      <c r="G11" s="14">
        <v>4159</v>
      </c>
      <c r="H11" s="14">
        <f t="shared" si="1"/>
        <v>7941</v>
      </c>
      <c r="I11" s="14">
        <v>596</v>
      </c>
      <c r="J11" s="14">
        <v>371</v>
      </c>
      <c r="K11" s="14">
        <f t="shared" si="2"/>
        <v>967</v>
      </c>
      <c r="L11" s="23">
        <f t="shared" si="3"/>
        <v>4378</v>
      </c>
      <c r="M11" s="14">
        <f t="shared" si="3"/>
        <v>4530</v>
      </c>
      <c r="N11" s="23">
        <f t="shared" si="4"/>
        <v>8908</v>
      </c>
      <c r="O11" s="5">
        <v>268</v>
      </c>
      <c r="P11" s="7">
        <v>34</v>
      </c>
      <c r="Q11" s="13">
        <f t="shared" si="5"/>
        <v>302</v>
      </c>
      <c r="R11" s="5">
        <v>250</v>
      </c>
      <c r="S11" s="7">
        <v>29</v>
      </c>
      <c r="T11" s="13">
        <f t="shared" si="6"/>
        <v>279</v>
      </c>
      <c r="U11" s="5">
        <v>361</v>
      </c>
      <c r="V11" s="7">
        <v>141</v>
      </c>
      <c r="W11" s="13">
        <f t="shared" si="7"/>
        <v>502</v>
      </c>
    </row>
    <row r="12" spans="1:23" s="3" customFormat="1" x14ac:dyDescent="0.3">
      <c r="A12" s="12">
        <f t="shared" si="8"/>
        <v>6</v>
      </c>
      <c r="B12" s="1" t="s">
        <v>8</v>
      </c>
      <c r="C12" s="5">
        <v>35</v>
      </c>
      <c r="D12" s="7">
        <v>21</v>
      </c>
      <c r="E12" s="13">
        <f t="shared" si="0"/>
        <v>56</v>
      </c>
      <c r="F12" s="14">
        <v>6947</v>
      </c>
      <c r="G12" s="14">
        <v>8089</v>
      </c>
      <c r="H12" s="14">
        <f t="shared" si="1"/>
        <v>15036</v>
      </c>
      <c r="I12" s="14">
        <v>2218</v>
      </c>
      <c r="J12" s="14">
        <v>1529</v>
      </c>
      <c r="K12" s="14">
        <f t="shared" si="2"/>
        <v>3747</v>
      </c>
      <c r="L12" s="23">
        <f t="shared" si="3"/>
        <v>9165</v>
      </c>
      <c r="M12" s="14">
        <f t="shared" si="3"/>
        <v>9618</v>
      </c>
      <c r="N12" s="23">
        <f t="shared" si="4"/>
        <v>18783</v>
      </c>
      <c r="O12" s="5">
        <v>508</v>
      </c>
      <c r="P12" s="7">
        <v>125</v>
      </c>
      <c r="Q12" s="13">
        <f t="shared" si="5"/>
        <v>633</v>
      </c>
      <c r="R12" s="5">
        <v>472</v>
      </c>
      <c r="S12" s="7">
        <v>122</v>
      </c>
      <c r="T12" s="13">
        <f t="shared" si="6"/>
        <v>594</v>
      </c>
      <c r="U12" s="5">
        <v>552</v>
      </c>
      <c r="V12" s="7">
        <v>326</v>
      </c>
      <c r="W12" s="13">
        <f t="shared" si="7"/>
        <v>878</v>
      </c>
    </row>
    <row r="13" spans="1:23" s="3" customFormat="1" x14ac:dyDescent="0.3">
      <c r="A13" s="12">
        <v>7</v>
      </c>
      <c r="B13" s="1" t="s">
        <v>9</v>
      </c>
      <c r="C13" s="5">
        <v>7</v>
      </c>
      <c r="D13" s="7">
        <v>3</v>
      </c>
      <c r="E13" s="13">
        <f t="shared" si="0"/>
        <v>10</v>
      </c>
      <c r="F13" s="14">
        <v>1274</v>
      </c>
      <c r="G13" s="14">
        <v>1504</v>
      </c>
      <c r="H13" s="14">
        <f t="shared" si="1"/>
        <v>2778</v>
      </c>
      <c r="I13" s="14">
        <v>126</v>
      </c>
      <c r="J13" s="14">
        <v>132</v>
      </c>
      <c r="K13" s="14">
        <f t="shared" si="2"/>
        <v>258</v>
      </c>
      <c r="L13" s="23">
        <f t="shared" si="3"/>
        <v>1400</v>
      </c>
      <c r="M13" s="14">
        <f t="shared" si="3"/>
        <v>1636</v>
      </c>
      <c r="N13" s="23">
        <f t="shared" si="4"/>
        <v>3036</v>
      </c>
      <c r="O13" s="5">
        <v>103</v>
      </c>
      <c r="P13" s="7">
        <v>15</v>
      </c>
      <c r="Q13" s="13">
        <f t="shared" si="5"/>
        <v>118</v>
      </c>
      <c r="R13" s="5">
        <v>98</v>
      </c>
      <c r="S13" s="7">
        <v>20</v>
      </c>
      <c r="T13" s="13">
        <f t="shared" si="6"/>
        <v>118</v>
      </c>
      <c r="U13" s="5">
        <v>148</v>
      </c>
      <c r="V13" s="7">
        <v>11</v>
      </c>
      <c r="W13" s="13">
        <f t="shared" si="7"/>
        <v>159</v>
      </c>
    </row>
    <row r="14" spans="1:23" s="3" customFormat="1" x14ac:dyDescent="0.3">
      <c r="A14" s="12">
        <v>8</v>
      </c>
      <c r="B14" s="1" t="s">
        <v>10</v>
      </c>
      <c r="C14" s="5">
        <v>7</v>
      </c>
      <c r="D14" s="7">
        <v>6</v>
      </c>
      <c r="E14" s="13">
        <f t="shared" si="0"/>
        <v>13</v>
      </c>
      <c r="F14" s="14">
        <v>1569</v>
      </c>
      <c r="G14" s="14">
        <v>1875</v>
      </c>
      <c r="H14" s="14">
        <f t="shared" si="1"/>
        <v>3444</v>
      </c>
      <c r="I14" s="14">
        <v>217</v>
      </c>
      <c r="J14" s="14">
        <v>185</v>
      </c>
      <c r="K14" s="14">
        <f t="shared" si="2"/>
        <v>402</v>
      </c>
      <c r="L14" s="23">
        <f t="shared" si="3"/>
        <v>1786</v>
      </c>
      <c r="M14" s="14">
        <f t="shared" si="3"/>
        <v>2060</v>
      </c>
      <c r="N14" s="23">
        <f t="shared" si="4"/>
        <v>3846</v>
      </c>
      <c r="O14" s="5">
        <v>124</v>
      </c>
      <c r="P14" s="7">
        <v>22</v>
      </c>
      <c r="Q14" s="13">
        <f t="shared" si="5"/>
        <v>146</v>
      </c>
      <c r="R14" s="5">
        <v>124</v>
      </c>
      <c r="S14" s="7">
        <v>19</v>
      </c>
      <c r="T14" s="13">
        <f t="shared" si="6"/>
        <v>143</v>
      </c>
      <c r="U14" s="6">
        <v>123</v>
      </c>
      <c r="V14" s="7">
        <v>31</v>
      </c>
      <c r="W14" s="13">
        <f t="shared" si="7"/>
        <v>154</v>
      </c>
    </row>
    <row r="15" spans="1:23" s="3" customFormat="1" x14ac:dyDescent="0.3">
      <c r="A15" s="12">
        <v>9</v>
      </c>
      <c r="B15" s="1" t="s">
        <v>11</v>
      </c>
      <c r="C15" s="5">
        <v>8</v>
      </c>
      <c r="D15" s="7">
        <v>16</v>
      </c>
      <c r="E15" s="13">
        <f t="shared" si="0"/>
        <v>24</v>
      </c>
      <c r="F15" s="14">
        <v>4760</v>
      </c>
      <c r="G15" s="14">
        <v>5096</v>
      </c>
      <c r="H15" s="14">
        <f t="shared" si="1"/>
        <v>9856</v>
      </c>
      <c r="I15" s="14">
        <v>973</v>
      </c>
      <c r="J15" s="14">
        <v>1130</v>
      </c>
      <c r="K15" s="14">
        <f t="shared" si="2"/>
        <v>2103</v>
      </c>
      <c r="L15" s="23">
        <f t="shared" si="3"/>
        <v>5733</v>
      </c>
      <c r="M15" s="14">
        <f t="shared" si="3"/>
        <v>6226</v>
      </c>
      <c r="N15" s="23">
        <f t="shared" si="4"/>
        <v>11959</v>
      </c>
      <c r="O15" s="5">
        <v>270</v>
      </c>
      <c r="P15" s="7">
        <v>93</v>
      </c>
      <c r="Q15" s="13">
        <f t="shared" si="5"/>
        <v>363</v>
      </c>
      <c r="R15" s="5">
        <v>248</v>
      </c>
      <c r="S15" s="7">
        <v>114</v>
      </c>
      <c r="T15" s="13">
        <f t="shared" si="6"/>
        <v>362</v>
      </c>
      <c r="U15" s="5">
        <v>346</v>
      </c>
      <c r="V15" s="7">
        <v>152</v>
      </c>
      <c r="W15" s="13">
        <f t="shared" si="7"/>
        <v>498</v>
      </c>
    </row>
    <row r="16" spans="1:23" s="3" customFormat="1" x14ac:dyDescent="0.3">
      <c r="A16" s="12">
        <f t="shared" si="8"/>
        <v>10</v>
      </c>
      <c r="B16" s="1" t="s">
        <v>12</v>
      </c>
      <c r="C16" s="5">
        <v>5</v>
      </c>
      <c r="D16" s="8">
        <v>12</v>
      </c>
      <c r="E16" s="13">
        <f t="shared" si="0"/>
        <v>17</v>
      </c>
      <c r="F16" s="14">
        <v>1577</v>
      </c>
      <c r="G16" s="14">
        <v>2124</v>
      </c>
      <c r="H16" s="14">
        <f t="shared" si="1"/>
        <v>3701</v>
      </c>
      <c r="I16" s="14">
        <v>980</v>
      </c>
      <c r="J16" s="14">
        <v>604</v>
      </c>
      <c r="K16" s="14">
        <f t="shared" si="2"/>
        <v>1584</v>
      </c>
      <c r="L16" s="23">
        <f t="shared" si="3"/>
        <v>2557</v>
      </c>
      <c r="M16" s="14">
        <f t="shared" si="3"/>
        <v>2728</v>
      </c>
      <c r="N16" s="23">
        <f t="shared" si="4"/>
        <v>5285</v>
      </c>
      <c r="O16" s="5">
        <v>137</v>
      </c>
      <c r="P16" s="7">
        <v>71</v>
      </c>
      <c r="Q16" s="13">
        <f t="shared" si="5"/>
        <v>208</v>
      </c>
      <c r="R16" s="5">
        <v>133</v>
      </c>
      <c r="S16" s="7">
        <v>73</v>
      </c>
      <c r="T16" s="13">
        <f t="shared" si="6"/>
        <v>206</v>
      </c>
      <c r="U16" s="5">
        <v>291</v>
      </c>
      <c r="V16" s="8">
        <v>171</v>
      </c>
      <c r="W16" s="13">
        <f t="shared" si="7"/>
        <v>462</v>
      </c>
    </row>
    <row r="17" spans="1:23" s="3" customFormat="1" ht="24.9" customHeight="1" x14ac:dyDescent="0.3">
      <c r="A17" s="17" t="s">
        <v>2</v>
      </c>
      <c r="B17" s="17"/>
      <c r="C17" s="24">
        <f>SUM(C7:C16)</f>
        <v>155</v>
      </c>
      <c r="D17" s="24">
        <f t="shared" ref="D17:W17" si="9">SUM(D7:D16)</f>
        <v>163</v>
      </c>
      <c r="E17" s="24">
        <f t="shared" si="9"/>
        <v>318</v>
      </c>
      <c r="F17" s="24">
        <f t="shared" si="9"/>
        <v>39433</v>
      </c>
      <c r="G17" s="24">
        <f t="shared" si="9"/>
        <v>45140</v>
      </c>
      <c r="H17" s="24">
        <f t="shared" si="9"/>
        <v>84573</v>
      </c>
      <c r="I17" s="24">
        <f t="shared" si="9"/>
        <v>11017</v>
      </c>
      <c r="J17" s="24">
        <f t="shared" si="9"/>
        <v>9359</v>
      </c>
      <c r="K17" s="24">
        <f t="shared" si="9"/>
        <v>20376</v>
      </c>
      <c r="L17" s="24">
        <f t="shared" si="9"/>
        <v>50450</v>
      </c>
      <c r="M17" s="24">
        <f t="shared" si="9"/>
        <v>54499</v>
      </c>
      <c r="N17" s="24">
        <f t="shared" si="9"/>
        <v>104949</v>
      </c>
      <c r="O17" s="24">
        <f t="shared" si="9"/>
        <v>2753</v>
      </c>
      <c r="P17" s="24">
        <f t="shared" si="9"/>
        <v>821</v>
      </c>
      <c r="Q17" s="24">
        <f t="shared" si="9"/>
        <v>3574</v>
      </c>
      <c r="R17" s="24">
        <f t="shared" si="9"/>
        <v>2673</v>
      </c>
      <c r="S17" s="24">
        <f t="shared" si="9"/>
        <v>811</v>
      </c>
      <c r="T17" s="24">
        <f t="shared" si="9"/>
        <v>3484</v>
      </c>
      <c r="U17" s="21">
        <f t="shared" si="9"/>
        <v>3461</v>
      </c>
      <c r="V17" s="19">
        <f t="shared" si="9"/>
        <v>1776</v>
      </c>
      <c r="W17" s="19">
        <f t="shared" si="9"/>
        <v>5237</v>
      </c>
    </row>
    <row r="18" spans="1:23" x14ac:dyDescent="0.25">
      <c r="A18" s="4" t="s">
        <v>13</v>
      </c>
    </row>
  </sheetData>
  <mergeCells count="13">
    <mergeCell ref="O4:Q5"/>
    <mergeCell ref="R4:T5"/>
    <mergeCell ref="U4:W5"/>
    <mergeCell ref="A1:W1"/>
    <mergeCell ref="A2:W2"/>
    <mergeCell ref="F4:N4"/>
    <mergeCell ref="C4:E5"/>
    <mergeCell ref="A4:A6"/>
    <mergeCell ref="B4:B6"/>
    <mergeCell ref="F5:H5"/>
    <mergeCell ref="I5:K5"/>
    <mergeCell ref="L5:N5"/>
    <mergeCell ref="A17:B17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2021-09-28T06:44:20Z</dcterms:modified>
</cp:coreProperties>
</file>