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0" yWindow="0" windowWidth="17295" windowHeight="128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T9" i="1"/>
  <c r="T8" i="1"/>
  <c r="T7" i="1"/>
  <c r="Q16" i="1" l="1"/>
  <c r="Q15" i="1"/>
  <c r="Q14" i="1"/>
  <c r="Q13" i="1"/>
  <c r="Q12" i="1"/>
  <c r="Q11" i="1"/>
  <c r="Q10" i="1"/>
  <c r="Q9" i="1"/>
  <c r="Q8" i="1"/>
  <c r="Q7" i="1"/>
  <c r="M16" i="1" l="1"/>
  <c r="L16" i="1"/>
  <c r="N16" i="1" s="1"/>
  <c r="K16" i="1"/>
  <c r="H16" i="1"/>
  <c r="M15" i="1"/>
  <c r="N15" i="1" s="1"/>
  <c r="L15" i="1"/>
  <c r="K15" i="1"/>
  <c r="H15" i="1"/>
  <c r="N14" i="1"/>
  <c r="M14" i="1"/>
  <c r="L14" i="1"/>
  <c r="K14" i="1"/>
  <c r="H14" i="1"/>
  <c r="M13" i="1"/>
  <c r="L13" i="1"/>
  <c r="N13" i="1" s="1"/>
  <c r="K13" i="1"/>
  <c r="H13" i="1"/>
  <c r="M12" i="1"/>
  <c r="L12" i="1"/>
  <c r="N12" i="1" s="1"/>
  <c r="K12" i="1"/>
  <c r="H12" i="1"/>
  <c r="M11" i="1"/>
  <c r="N11" i="1" s="1"/>
  <c r="L11" i="1"/>
  <c r="K11" i="1"/>
  <c r="H11" i="1"/>
  <c r="N10" i="1"/>
  <c r="M10" i="1"/>
  <c r="L10" i="1"/>
  <c r="K10" i="1"/>
  <c r="H10" i="1"/>
  <c r="M9" i="1"/>
  <c r="L9" i="1"/>
  <c r="N9" i="1" s="1"/>
  <c r="K9" i="1"/>
  <c r="H9" i="1"/>
  <c r="M8" i="1"/>
  <c r="L8" i="1"/>
  <c r="N8" i="1" s="1"/>
  <c r="K8" i="1"/>
  <c r="H8" i="1"/>
  <c r="M7" i="1"/>
  <c r="N7" i="1" s="1"/>
  <c r="L7" i="1"/>
  <c r="K7" i="1"/>
  <c r="H7" i="1"/>
  <c r="W16" i="1" l="1"/>
  <c r="W15" i="1"/>
  <c r="W14" i="1"/>
  <c r="W13" i="1"/>
  <c r="W12" i="1"/>
  <c r="W11" i="1"/>
  <c r="W10" i="1"/>
  <c r="W9" i="1"/>
  <c r="W8" i="1"/>
  <c r="W7" i="1"/>
  <c r="E16" i="1" l="1"/>
  <c r="E15" i="1"/>
  <c r="E14" i="1"/>
  <c r="E13" i="1"/>
  <c r="E12" i="1"/>
  <c r="E11" i="1"/>
  <c r="E10" i="1"/>
  <c r="E9" i="1"/>
  <c r="E8" i="1"/>
  <c r="E7" i="1"/>
  <c r="U17" i="1" l="1"/>
  <c r="V17" i="1"/>
  <c r="W17" i="1"/>
  <c r="R17" i="1" l="1"/>
  <c r="S17" i="1"/>
  <c r="T17" i="1"/>
  <c r="O17" i="1" l="1"/>
  <c r="P17" i="1"/>
  <c r="Q17" i="1"/>
  <c r="N17" i="1"/>
  <c r="J17" i="1" l="1"/>
  <c r="I17" i="1"/>
  <c r="G17" i="1"/>
  <c r="F17" i="1"/>
  <c r="M17" i="1"/>
  <c r="K17" i="1"/>
  <c r="H17" i="1"/>
  <c r="L17" i="1" l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<sst xmlns="http://schemas.openxmlformats.org/spreadsheetml/2006/main" count="45" uniqueCount="27">
  <si>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</si>
  <si>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</si>
  <si>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</si>
  <si>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</si>
  <si>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</si>
  <si>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</si>
  <si>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</si>
  <si>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</si>
  <si>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</si>
  <si>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</si>
  <si>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</si>
  <si>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</si>
  <si>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</si>
  <si>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</si>
  <si>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</si>
  <si>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</si>
  <si>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</si>
  <si>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</si>
  <si>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</si>
  <si>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</si>
  <si>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>Peserta Didik</t>
  </si>
  <si>
    <t>Jumlah Rombongan Belajar</t>
  </si>
  <si>
    <t>Negei</t>
  </si>
  <si>
    <t>Jumlah Tenaga Pendidik Tetap</t>
  </si>
  <si>
    <t xml:space="preserve">Jumlah Ruang Kelas </t>
  </si>
  <si>
    <t xml:space="preserve">Jumlah Sekolah Dasar, Peserta Didik, Jumlah Rombongan Belajar, Jumlah Ruang Kelas, dan Jumlah Tenaga Pendidik Tetap </t>
  </si>
  <si>
    <t>Tingkat Sekolah Dasar (SD) Provinsi Nusa Tenggara Barat Tahun 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</si>
</sst>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1" fontId="3" fillId="0" borderId="2" xfId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1" fontId="3" fillId="0" borderId="2" xfId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right" vertical="center"/>
    </xf>
    <xf numFmtId="41" fontId="2" fillId="2" borderId="2" xfId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80" zoomScaleNormal="80" workbookViewId="0">
      <selection activeCell="D20" sqref="D20"/>
    </sheetView>
  </sheetViews>
  <sheetFormatPr defaultRowHeight="14.25" x14ac:dyDescent="0.2"/>
  <cols>
    <col min="1" max="1" width="9.140625" style="3"/>
    <col min="2" max="2" width="27.7109375" style="3" customWidth="1"/>
    <col min="3" max="21" width="12.7109375" style="3" customWidth="1"/>
    <col min="22" max="22" width="12.5703125" style="3" customWidth="1"/>
    <col min="23" max="23" width="12.7109375" style="3" customWidth="1"/>
    <col min="24" max="16384" width="9.140625" style="3"/>
  </cols>
  <sheetData>
    <row r="1" spans="1:23" ht="28.5" customHeight="1" x14ac:dyDescent="0.2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6.25" customHeight="1" x14ac:dyDescent="0.2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5.75" x14ac:dyDescent="0.25">
      <c r="A3" s="9"/>
      <c r="B3" s="9"/>
      <c r="C3" s="9"/>
      <c r="D3" s="9"/>
      <c r="E3" s="9"/>
    </row>
    <row r="4" spans="1:23" ht="30.75" customHeight="1" x14ac:dyDescent="0.2">
      <c r="A4" s="14" t="s">
        <v>0</v>
      </c>
      <c r="B4" s="14" t="s">
        <v>1</v>
      </c>
      <c r="C4" s="14" t="s">
        <v>14</v>
      </c>
      <c r="D4" s="14"/>
      <c r="E4" s="14"/>
      <c r="F4" s="17" t="s">
        <v>20</v>
      </c>
      <c r="G4" s="17"/>
      <c r="H4" s="17"/>
      <c r="I4" s="17"/>
      <c r="J4" s="17"/>
      <c r="K4" s="17"/>
      <c r="L4" s="17"/>
      <c r="M4" s="17"/>
      <c r="N4" s="17"/>
      <c r="O4" s="14" t="s">
        <v>21</v>
      </c>
      <c r="P4" s="14"/>
      <c r="Q4" s="14"/>
      <c r="R4" s="14" t="s">
        <v>24</v>
      </c>
      <c r="S4" s="14"/>
      <c r="T4" s="14"/>
      <c r="U4" s="17" t="s">
        <v>23</v>
      </c>
      <c r="V4" s="17"/>
      <c r="W4" s="17"/>
    </row>
    <row r="5" spans="1:23" s="4" customFormat="1" ht="29.25" customHeight="1" x14ac:dyDescent="0.25">
      <c r="A5" s="14"/>
      <c r="B5" s="14"/>
      <c r="C5" s="14"/>
      <c r="D5" s="14"/>
      <c r="E5" s="14"/>
      <c r="F5" s="14" t="s">
        <v>15</v>
      </c>
      <c r="G5" s="14"/>
      <c r="H5" s="14"/>
      <c r="I5" s="14" t="s">
        <v>16</v>
      </c>
      <c r="J5" s="14"/>
      <c r="K5" s="14"/>
      <c r="L5" s="14" t="s">
        <v>2</v>
      </c>
      <c r="M5" s="14"/>
      <c r="N5" s="14"/>
      <c r="O5" s="14"/>
      <c r="P5" s="14"/>
      <c r="Q5" s="14"/>
      <c r="R5" s="14"/>
      <c r="S5" s="14"/>
      <c r="T5" s="14"/>
      <c r="U5" s="17"/>
      <c r="V5" s="17"/>
      <c r="W5" s="17"/>
    </row>
    <row r="6" spans="1:23" s="4" customFormat="1" ht="46.5" customHeight="1" x14ac:dyDescent="0.25">
      <c r="A6" s="14"/>
      <c r="B6" s="14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</v>
      </c>
      <c r="I6" s="18" t="s">
        <v>18</v>
      </c>
      <c r="J6" s="18" t="s">
        <v>19</v>
      </c>
      <c r="K6" s="18" t="s">
        <v>2</v>
      </c>
      <c r="L6" s="18" t="s">
        <v>18</v>
      </c>
      <c r="M6" s="18" t="s">
        <v>19</v>
      </c>
      <c r="N6" s="18" t="s">
        <v>2</v>
      </c>
      <c r="O6" s="18" t="s">
        <v>15</v>
      </c>
      <c r="P6" s="18" t="s">
        <v>16</v>
      </c>
      <c r="Q6" s="18" t="s">
        <v>2</v>
      </c>
      <c r="R6" s="18" t="s">
        <v>22</v>
      </c>
      <c r="S6" s="18" t="s">
        <v>16</v>
      </c>
      <c r="T6" s="18" t="s">
        <v>2</v>
      </c>
      <c r="U6" s="18" t="s">
        <v>15</v>
      </c>
      <c r="V6" s="18" t="s">
        <v>16</v>
      </c>
      <c r="W6" s="18" t="s">
        <v>17</v>
      </c>
    </row>
    <row r="7" spans="1:23" s="4" customFormat="1" ht="24.95" customHeight="1" x14ac:dyDescent="0.25">
      <c r="A7" s="19">
        <v>1</v>
      </c>
      <c r="B7" s="1" t="s">
        <v>3</v>
      </c>
      <c r="C7" s="6">
        <v>339</v>
      </c>
      <c r="D7" s="7">
        <v>15</v>
      </c>
      <c r="E7" s="12">
        <f>C7+D7</f>
        <v>354</v>
      </c>
      <c r="F7" s="10">
        <v>33048</v>
      </c>
      <c r="G7" s="10">
        <v>30150</v>
      </c>
      <c r="H7" s="10">
        <f>F7+G7</f>
        <v>63198</v>
      </c>
      <c r="I7" s="10">
        <v>679</v>
      </c>
      <c r="J7" s="10">
        <v>601</v>
      </c>
      <c r="K7" s="10">
        <f>I7+J7</f>
        <v>1280</v>
      </c>
      <c r="L7" s="13">
        <f>F7+I7</f>
        <v>33727</v>
      </c>
      <c r="M7" s="10">
        <f>G7+J7</f>
        <v>30751</v>
      </c>
      <c r="N7" s="13">
        <f>L7+M7</f>
        <v>64478</v>
      </c>
      <c r="O7" s="6">
        <v>2455</v>
      </c>
      <c r="P7" s="7">
        <v>85</v>
      </c>
      <c r="Q7" s="12">
        <f>O7+P7</f>
        <v>2540</v>
      </c>
      <c r="R7" s="6">
        <v>2255</v>
      </c>
      <c r="S7" s="7">
        <v>64</v>
      </c>
      <c r="T7" s="12">
        <f>R7+S7</f>
        <v>2319</v>
      </c>
      <c r="U7" s="6">
        <v>2106</v>
      </c>
      <c r="V7" s="7">
        <v>2</v>
      </c>
      <c r="W7" s="12">
        <f>U7+V7</f>
        <v>2108</v>
      </c>
    </row>
    <row r="8" spans="1:23" s="4" customFormat="1" ht="24.95" customHeight="1" x14ac:dyDescent="0.25">
      <c r="A8" s="11">
        <f>+A7+1</f>
        <v>2</v>
      </c>
      <c r="B8" s="2" t="s">
        <v>4</v>
      </c>
      <c r="C8" s="6">
        <v>576</v>
      </c>
      <c r="D8" s="7">
        <v>17</v>
      </c>
      <c r="E8" s="12">
        <f t="shared" ref="E8:E16" si="0">C8+D8</f>
        <v>593</v>
      </c>
      <c r="F8" s="10">
        <v>45126</v>
      </c>
      <c r="G8" s="10">
        <v>40990</v>
      </c>
      <c r="H8" s="10">
        <f t="shared" ref="H8:H16" si="1">F8+G8</f>
        <v>86116</v>
      </c>
      <c r="I8" s="10">
        <v>661</v>
      </c>
      <c r="J8" s="10">
        <v>606</v>
      </c>
      <c r="K8" s="10">
        <f t="shared" ref="K8:K16" si="2">I8+J8</f>
        <v>1267</v>
      </c>
      <c r="L8" s="13">
        <f t="shared" ref="L8:M16" si="3">F8+I8</f>
        <v>45787</v>
      </c>
      <c r="M8" s="10">
        <f t="shared" si="3"/>
        <v>41596</v>
      </c>
      <c r="N8" s="13">
        <f t="shared" ref="N8:N16" si="4">L8+M8</f>
        <v>87383</v>
      </c>
      <c r="O8" s="6">
        <v>3743</v>
      </c>
      <c r="P8" s="7">
        <v>66</v>
      </c>
      <c r="Q8" s="12">
        <f t="shared" ref="Q8:Q16" si="5">O8+P8</f>
        <v>3809</v>
      </c>
      <c r="R8" s="6">
        <v>3462</v>
      </c>
      <c r="S8" s="7">
        <v>33</v>
      </c>
      <c r="T8" s="12">
        <f t="shared" ref="T8:T16" si="6">R8+S8</f>
        <v>3495</v>
      </c>
      <c r="U8" s="6">
        <v>3771</v>
      </c>
      <c r="V8" s="7">
        <v>8</v>
      </c>
      <c r="W8" s="12">
        <f t="shared" ref="W8:W16" si="7">U8+V8</f>
        <v>3779</v>
      </c>
    </row>
    <row r="9" spans="1:23" s="4" customFormat="1" ht="24.95" customHeight="1" x14ac:dyDescent="0.25">
      <c r="A9" s="11">
        <f t="shared" ref="A9:A16" si="8">+A8+1</f>
        <v>3</v>
      </c>
      <c r="B9" s="2" t="s">
        <v>5</v>
      </c>
      <c r="C9" s="6">
        <v>659</v>
      </c>
      <c r="D9" s="7">
        <v>61</v>
      </c>
      <c r="E9" s="12">
        <f t="shared" si="0"/>
        <v>720</v>
      </c>
      <c r="F9" s="10">
        <v>57680</v>
      </c>
      <c r="G9" s="10">
        <v>61848</v>
      </c>
      <c r="H9" s="10">
        <f t="shared" si="1"/>
        <v>119528</v>
      </c>
      <c r="I9" s="10">
        <v>2404</v>
      </c>
      <c r="J9" s="10">
        <v>2577</v>
      </c>
      <c r="K9" s="10">
        <f t="shared" si="2"/>
        <v>4981</v>
      </c>
      <c r="L9" s="13">
        <f t="shared" si="3"/>
        <v>60084</v>
      </c>
      <c r="M9" s="10">
        <f t="shared" si="3"/>
        <v>64425</v>
      </c>
      <c r="N9" s="13">
        <f t="shared" si="4"/>
        <v>124509</v>
      </c>
      <c r="O9" s="6">
        <v>4795</v>
      </c>
      <c r="P9" s="7">
        <v>330</v>
      </c>
      <c r="Q9" s="12">
        <f t="shared" si="5"/>
        <v>5125</v>
      </c>
      <c r="R9" s="6">
        <v>4510</v>
      </c>
      <c r="S9" s="7">
        <v>313</v>
      </c>
      <c r="T9" s="12">
        <f t="shared" si="6"/>
        <v>4823</v>
      </c>
      <c r="U9" s="6">
        <v>5021</v>
      </c>
      <c r="V9" s="7">
        <v>10</v>
      </c>
      <c r="W9" s="12">
        <f t="shared" si="7"/>
        <v>5031</v>
      </c>
    </row>
    <row r="10" spans="1:23" s="4" customFormat="1" ht="24.95" customHeight="1" x14ac:dyDescent="0.25">
      <c r="A10" s="11">
        <f t="shared" si="8"/>
        <v>4</v>
      </c>
      <c r="B10" s="2" t="s">
        <v>6</v>
      </c>
      <c r="C10" s="6">
        <v>361</v>
      </c>
      <c r="D10" s="7">
        <v>7</v>
      </c>
      <c r="E10" s="12">
        <f t="shared" si="0"/>
        <v>368</v>
      </c>
      <c r="F10" s="10">
        <v>24395</v>
      </c>
      <c r="G10" s="10">
        <v>26029</v>
      </c>
      <c r="H10" s="10">
        <f t="shared" si="1"/>
        <v>50424</v>
      </c>
      <c r="I10" s="10">
        <v>465</v>
      </c>
      <c r="J10" s="10">
        <v>512</v>
      </c>
      <c r="K10" s="10">
        <f t="shared" si="2"/>
        <v>977</v>
      </c>
      <c r="L10" s="13">
        <f t="shared" si="3"/>
        <v>24860</v>
      </c>
      <c r="M10" s="10">
        <f t="shared" si="3"/>
        <v>26541</v>
      </c>
      <c r="N10" s="13">
        <f t="shared" si="4"/>
        <v>51401</v>
      </c>
      <c r="O10" s="6">
        <v>2383</v>
      </c>
      <c r="P10" s="7">
        <v>39</v>
      </c>
      <c r="Q10" s="12">
        <f t="shared" si="5"/>
        <v>2422</v>
      </c>
      <c r="R10" s="6">
        <v>2201</v>
      </c>
      <c r="S10" s="7">
        <v>17</v>
      </c>
      <c r="T10" s="12">
        <f t="shared" si="6"/>
        <v>2218</v>
      </c>
      <c r="U10" s="6">
        <v>2666</v>
      </c>
      <c r="V10" s="7">
        <v>36</v>
      </c>
      <c r="W10" s="12">
        <f t="shared" si="7"/>
        <v>2702</v>
      </c>
    </row>
    <row r="11" spans="1:23" s="4" customFormat="1" ht="24.95" customHeight="1" x14ac:dyDescent="0.25">
      <c r="A11" s="11">
        <f t="shared" si="8"/>
        <v>5</v>
      </c>
      <c r="B11" s="2" t="s">
        <v>7</v>
      </c>
      <c r="C11" s="6">
        <v>212</v>
      </c>
      <c r="D11" s="7">
        <v>3</v>
      </c>
      <c r="E11" s="12">
        <f t="shared" si="0"/>
        <v>215</v>
      </c>
      <c r="F11" s="10">
        <v>16712</v>
      </c>
      <c r="G11" s="10">
        <v>14983</v>
      </c>
      <c r="H11" s="10">
        <f t="shared" si="1"/>
        <v>31695</v>
      </c>
      <c r="I11" s="10">
        <v>290</v>
      </c>
      <c r="J11" s="10">
        <v>220</v>
      </c>
      <c r="K11" s="10">
        <f t="shared" si="2"/>
        <v>510</v>
      </c>
      <c r="L11" s="13">
        <f t="shared" si="3"/>
        <v>17002</v>
      </c>
      <c r="M11" s="10">
        <f t="shared" si="3"/>
        <v>15203</v>
      </c>
      <c r="N11" s="13">
        <f t="shared" si="4"/>
        <v>32205</v>
      </c>
      <c r="O11" s="6">
        <v>1458</v>
      </c>
      <c r="P11" s="7">
        <v>22</v>
      </c>
      <c r="Q11" s="12">
        <f t="shared" si="5"/>
        <v>1480</v>
      </c>
      <c r="R11" s="6">
        <v>1358</v>
      </c>
      <c r="S11" s="7">
        <v>18</v>
      </c>
      <c r="T11" s="12">
        <f t="shared" si="6"/>
        <v>1376</v>
      </c>
      <c r="U11" s="6">
        <v>1419</v>
      </c>
      <c r="V11" s="7">
        <v>4</v>
      </c>
      <c r="W11" s="12">
        <f t="shared" si="7"/>
        <v>1423</v>
      </c>
    </row>
    <row r="12" spans="1:23" s="4" customFormat="1" ht="24.95" customHeight="1" x14ac:dyDescent="0.25">
      <c r="A12" s="11">
        <f t="shared" si="8"/>
        <v>6</v>
      </c>
      <c r="B12" s="2" t="s">
        <v>8</v>
      </c>
      <c r="C12" s="6">
        <v>408</v>
      </c>
      <c r="D12" s="7">
        <v>5</v>
      </c>
      <c r="E12" s="12">
        <f t="shared" si="0"/>
        <v>413</v>
      </c>
      <c r="F12" s="10">
        <v>30574</v>
      </c>
      <c r="G12" s="10">
        <v>27610</v>
      </c>
      <c r="H12" s="10">
        <f t="shared" si="1"/>
        <v>58184</v>
      </c>
      <c r="I12" s="10">
        <v>123</v>
      </c>
      <c r="J12" s="10">
        <v>109</v>
      </c>
      <c r="K12" s="10">
        <f t="shared" si="2"/>
        <v>232</v>
      </c>
      <c r="L12" s="13">
        <f t="shared" si="3"/>
        <v>30697</v>
      </c>
      <c r="M12" s="10">
        <f t="shared" si="3"/>
        <v>27719</v>
      </c>
      <c r="N12" s="13">
        <f t="shared" si="4"/>
        <v>58416</v>
      </c>
      <c r="O12" s="6">
        <v>2673</v>
      </c>
      <c r="P12" s="7">
        <v>20</v>
      </c>
      <c r="Q12" s="12">
        <f t="shared" si="5"/>
        <v>2693</v>
      </c>
      <c r="R12" s="6">
        <v>2463</v>
      </c>
      <c r="S12" s="7">
        <v>15</v>
      </c>
      <c r="T12" s="12">
        <f t="shared" si="6"/>
        <v>2478</v>
      </c>
      <c r="U12" s="6">
        <v>2976</v>
      </c>
      <c r="V12" s="7">
        <v>15</v>
      </c>
      <c r="W12" s="12">
        <f t="shared" si="7"/>
        <v>2991</v>
      </c>
    </row>
    <row r="13" spans="1:23" s="4" customFormat="1" ht="24.95" customHeight="1" x14ac:dyDescent="0.25">
      <c r="A13" s="11">
        <v>7</v>
      </c>
      <c r="B13" s="2" t="s">
        <v>9</v>
      </c>
      <c r="C13" s="6">
        <v>89</v>
      </c>
      <c r="D13" s="7">
        <v>9</v>
      </c>
      <c r="E13" s="12">
        <f t="shared" si="0"/>
        <v>98</v>
      </c>
      <c r="F13" s="10">
        <v>7616</v>
      </c>
      <c r="G13" s="10">
        <v>7054</v>
      </c>
      <c r="H13" s="10">
        <f t="shared" si="1"/>
        <v>14670</v>
      </c>
      <c r="I13" s="10">
        <v>361</v>
      </c>
      <c r="J13" s="10">
        <v>322</v>
      </c>
      <c r="K13" s="10">
        <f t="shared" si="2"/>
        <v>683</v>
      </c>
      <c r="L13" s="13">
        <f t="shared" si="3"/>
        <v>7977</v>
      </c>
      <c r="M13" s="10">
        <f t="shared" si="3"/>
        <v>7376</v>
      </c>
      <c r="N13" s="13">
        <f t="shared" si="4"/>
        <v>15353</v>
      </c>
      <c r="O13" s="6">
        <v>666</v>
      </c>
      <c r="P13" s="7">
        <v>44</v>
      </c>
      <c r="Q13" s="12">
        <f t="shared" si="5"/>
        <v>710</v>
      </c>
      <c r="R13" s="6">
        <v>602</v>
      </c>
      <c r="S13" s="7">
        <v>25</v>
      </c>
      <c r="T13" s="12">
        <f t="shared" si="6"/>
        <v>627</v>
      </c>
      <c r="U13" s="6">
        <v>764</v>
      </c>
      <c r="V13" s="7">
        <v>24</v>
      </c>
      <c r="W13" s="12">
        <f t="shared" si="7"/>
        <v>788</v>
      </c>
    </row>
    <row r="14" spans="1:23" s="4" customFormat="1" ht="24.95" customHeight="1" x14ac:dyDescent="0.25">
      <c r="A14" s="11">
        <v>8</v>
      </c>
      <c r="B14" s="2" t="s">
        <v>10</v>
      </c>
      <c r="C14" s="6">
        <v>143</v>
      </c>
      <c r="D14" s="7">
        <v>4</v>
      </c>
      <c r="E14" s="12">
        <f t="shared" si="0"/>
        <v>147</v>
      </c>
      <c r="F14" s="10">
        <v>12623</v>
      </c>
      <c r="G14" s="10">
        <v>11564</v>
      </c>
      <c r="H14" s="10">
        <f t="shared" si="1"/>
        <v>24187</v>
      </c>
      <c r="I14" s="10">
        <v>89</v>
      </c>
      <c r="J14" s="10">
        <v>81</v>
      </c>
      <c r="K14" s="10">
        <f t="shared" si="2"/>
        <v>170</v>
      </c>
      <c r="L14" s="13">
        <f t="shared" si="3"/>
        <v>12712</v>
      </c>
      <c r="M14" s="10">
        <f t="shared" si="3"/>
        <v>11645</v>
      </c>
      <c r="N14" s="13">
        <f t="shared" si="4"/>
        <v>24357</v>
      </c>
      <c r="O14" s="6">
        <v>978</v>
      </c>
      <c r="P14" s="7">
        <v>19</v>
      </c>
      <c r="Q14" s="12">
        <f t="shared" si="5"/>
        <v>997</v>
      </c>
      <c r="R14" s="6">
        <v>875</v>
      </c>
      <c r="S14" s="7">
        <v>16</v>
      </c>
      <c r="T14" s="12">
        <f t="shared" si="6"/>
        <v>891</v>
      </c>
      <c r="U14" s="6">
        <v>903</v>
      </c>
      <c r="V14" s="7">
        <v>14</v>
      </c>
      <c r="W14" s="12">
        <f t="shared" si="7"/>
        <v>917</v>
      </c>
    </row>
    <row r="15" spans="1:23" s="4" customFormat="1" ht="24.95" customHeight="1" x14ac:dyDescent="0.25">
      <c r="A15" s="11">
        <v>9</v>
      </c>
      <c r="B15" s="2" t="s">
        <v>11</v>
      </c>
      <c r="C15" s="6">
        <v>146</v>
      </c>
      <c r="D15" s="7">
        <v>17</v>
      </c>
      <c r="E15" s="12">
        <f t="shared" si="0"/>
        <v>163</v>
      </c>
      <c r="F15" s="10">
        <v>20666</v>
      </c>
      <c r="G15" s="10">
        <v>19080</v>
      </c>
      <c r="H15" s="10">
        <f t="shared" si="1"/>
        <v>39746</v>
      </c>
      <c r="I15" s="10">
        <v>2401</v>
      </c>
      <c r="J15" s="10">
        <v>2097</v>
      </c>
      <c r="K15" s="10">
        <f t="shared" si="2"/>
        <v>4498</v>
      </c>
      <c r="L15" s="13">
        <f t="shared" si="3"/>
        <v>23067</v>
      </c>
      <c r="M15" s="10">
        <f t="shared" si="3"/>
        <v>21177</v>
      </c>
      <c r="N15" s="13">
        <f t="shared" si="4"/>
        <v>44244</v>
      </c>
      <c r="O15" s="6">
        <v>1226</v>
      </c>
      <c r="P15" s="7">
        <v>217</v>
      </c>
      <c r="Q15" s="12">
        <f t="shared" si="5"/>
        <v>1443</v>
      </c>
      <c r="R15" s="6">
        <v>1053</v>
      </c>
      <c r="S15" s="7">
        <v>189</v>
      </c>
      <c r="T15" s="12">
        <f t="shared" si="6"/>
        <v>1242</v>
      </c>
      <c r="U15" s="6">
        <v>1490</v>
      </c>
      <c r="V15" s="7">
        <v>6</v>
      </c>
      <c r="W15" s="12">
        <f t="shared" si="7"/>
        <v>1496</v>
      </c>
    </row>
    <row r="16" spans="1:23" s="4" customFormat="1" ht="24.95" customHeight="1" x14ac:dyDescent="0.25">
      <c r="A16" s="11">
        <f t="shared" si="8"/>
        <v>10</v>
      </c>
      <c r="B16" s="2" t="s">
        <v>12</v>
      </c>
      <c r="C16" s="6">
        <v>72</v>
      </c>
      <c r="D16" s="8">
        <v>7</v>
      </c>
      <c r="E16" s="12">
        <f t="shared" si="0"/>
        <v>79</v>
      </c>
      <c r="F16" s="10">
        <v>9053</v>
      </c>
      <c r="G16" s="10">
        <v>8231</v>
      </c>
      <c r="H16" s="10">
        <f t="shared" si="1"/>
        <v>17284</v>
      </c>
      <c r="I16" s="10">
        <v>474</v>
      </c>
      <c r="J16" s="10">
        <v>463</v>
      </c>
      <c r="K16" s="10">
        <f t="shared" si="2"/>
        <v>937</v>
      </c>
      <c r="L16" s="13">
        <f t="shared" si="3"/>
        <v>9527</v>
      </c>
      <c r="M16" s="10">
        <f t="shared" si="3"/>
        <v>8694</v>
      </c>
      <c r="N16" s="13">
        <f t="shared" si="4"/>
        <v>18221</v>
      </c>
      <c r="O16" s="6">
        <v>658</v>
      </c>
      <c r="P16" s="7">
        <v>66</v>
      </c>
      <c r="Q16" s="12">
        <f t="shared" si="5"/>
        <v>724</v>
      </c>
      <c r="R16" s="6">
        <v>658</v>
      </c>
      <c r="S16" s="7">
        <v>60</v>
      </c>
      <c r="T16" s="12">
        <f t="shared" si="6"/>
        <v>718</v>
      </c>
      <c r="U16" s="6">
        <v>1074</v>
      </c>
      <c r="V16" s="8">
        <v>62</v>
      </c>
      <c r="W16" s="12">
        <f t="shared" si="7"/>
        <v>1136</v>
      </c>
    </row>
    <row r="17" spans="1:23" s="4" customFormat="1" ht="38.25" customHeight="1" x14ac:dyDescent="0.25">
      <c r="A17" s="14" t="s">
        <v>2</v>
      </c>
      <c r="B17" s="14"/>
      <c r="C17" s="15">
        <f>SUM(C7:C16)</f>
        <v>3005</v>
      </c>
      <c r="D17" s="15">
        <f t="shared" ref="D17:E17" si="9">SUM(D7:D16)</f>
        <v>145</v>
      </c>
      <c r="E17" s="15">
        <f t="shared" si="9"/>
        <v>3150</v>
      </c>
      <c r="F17" s="16">
        <f>SUM(F7:F16)</f>
        <v>257493</v>
      </c>
      <c r="G17" s="16">
        <f t="shared" ref="G17:N17" si="10">SUM(G7:G16)</f>
        <v>247539</v>
      </c>
      <c r="H17" s="16">
        <f t="shared" si="10"/>
        <v>505032</v>
      </c>
      <c r="I17" s="16">
        <f>SUM(I7:I16)</f>
        <v>7947</v>
      </c>
      <c r="J17" s="16">
        <f t="shared" si="10"/>
        <v>7588</v>
      </c>
      <c r="K17" s="16">
        <f t="shared" si="10"/>
        <v>15535</v>
      </c>
      <c r="L17" s="16">
        <f t="shared" si="10"/>
        <v>265440</v>
      </c>
      <c r="M17" s="16">
        <f t="shared" si="10"/>
        <v>255127</v>
      </c>
      <c r="N17" s="16">
        <f>SUM(N7:N16)</f>
        <v>520567</v>
      </c>
      <c r="O17" s="16">
        <f t="shared" ref="O17:Q17" si="11">SUM(O7:O16)</f>
        <v>21035</v>
      </c>
      <c r="P17" s="16">
        <f t="shared" si="11"/>
        <v>908</v>
      </c>
      <c r="Q17" s="16">
        <f t="shared" si="11"/>
        <v>21943</v>
      </c>
      <c r="R17" s="16">
        <f t="shared" ref="R17" si="12">SUM(R7:R16)</f>
        <v>19437</v>
      </c>
      <c r="S17" s="16">
        <f t="shared" ref="S17" si="13">SUM(S7:S16)</f>
        <v>750</v>
      </c>
      <c r="T17" s="16">
        <f t="shared" ref="T17" si="14">SUM(T7:T16)</f>
        <v>20187</v>
      </c>
      <c r="U17" s="16">
        <f t="shared" ref="U17" si="15">SUM(U7:U16)</f>
        <v>22190</v>
      </c>
      <c r="V17" s="16">
        <f t="shared" ref="V17" si="16">SUM(V7:V16)</f>
        <v>181</v>
      </c>
      <c r="W17" s="16">
        <f t="shared" ref="W17" si="17">SUM(W7:W16)</f>
        <v>22371</v>
      </c>
    </row>
    <row r="18" spans="1:23" ht="18.75" customHeight="1" x14ac:dyDescent="0.2">
      <c r="A18" s="5" t="s">
        <v>13</v>
      </c>
    </row>
  </sheetData>
  <mergeCells count="13">
    <mergeCell ref="U4:W5"/>
    <mergeCell ref="A1:W1"/>
    <mergeCell ref="A2:W2"/>
    <mergeCell ref="O4:Q5"/>
    <mergeCell ref="R4:T5"/>
    <mergeCell ref="F4:N4"/>
    <mergeCell ref="C4:E5"/>
    <mergeCell ref="A4:A6"/>
    <mergeCell ref="B4:B6"/>
    <mergeCell ref="F5:H5"/>
    <mergeCell ref="I5:K5"/>
    <mergeCell ref="L5:N5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2021-09-14T01:36:22Z</dcterms:modified>
</cp:coreProperties>
</file>