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264" yWindow="-336" windowWidth="13920" windowHeight="1281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2" i="1"/>
  <c r="N8" i="1"/>
  <c r="L7" i="1"/>
  <c r="N9" i="1"/>
  <c r="N10" i="1"/>
  <c r="N11" i="1"/>
  <c r="N13" i="1"/>
  <c r="N14" i="1"/>
  <c r="N15" i="1"/>
  <c r="W8" i="1"/>
  <c r="W9" i="1"/>
  <c r="W10" i="1"/>
  <c r="W11" i="1"/>
  <c r="W12" i="1"/>
  <c r="W13" i="1"/>
  <c r="W14" i="1"/>
  <c r="W15" i="1"/>
  <c r="W16" i="1"/>
  <c r="T8" i="1"/>
  <c r="T9" i="1"/>
  <c r="T10" i="1"/>
  <c r="T11" i="1"/>
  <c r="T12" i="1"/>
  <c r="T13" i="1"/>
  <c r="T14" i="1"/>
  <c r="T15" i="1"/>
  <c r="T16" i="1"/>
  <c r="Q8" i="1"/>
  <c r="Q9" i="1"/>
  <c r="Q10" i="1"/>
  <c r="Q11" i="1"/>
  <c r="Q12" i="1"/>
  <c r="Q13" i="1"/>
  <c r="Q14" i="1"/>
  <c r="Q15" i="1"/>
  <c r="Q16" i="1"/>
  <c r="K8" i="1"/>
  <c r="K9" i="1"/>
  <c r="K10" i="1"/>
  <c r="K11" i="1"/>
  <c r="K12" i="1"/>
  <c r="K13" i="1"/>
  <c r="K14" i="1"/>
  <c r="K15" i="1"/>
  <c r="K16" i="1"/>
  <c r="H9" i="1"/>
  <c r="H10" i="1"/>
  <c r="H11" i="1"/>
  <c r="H12" i="1"/>
  <c r="H13" i="1"/>
  <c r="H14" i="1"/>
  <c r="H15" i="1"/>
  <c r="H16" i="1"/>
  <c r="E9" i="1"/>
  <c r="E10" i="1"/>
  <c r="E11" i="1"/>
  <c r="E12" i="1"/>
  <c r="E13" i="1"/>
  <c r="E14" i="1"/>
  <c r="E15" i="1"/>
  <c r="E16" i="1"/>
  <c r="H8" i="1"/>
  <c r="E8" i="1"/>
  <c r="W7" i="1"/>
  <c r="T7" i="1"/>
  <c r="Q7" i="1"/>
  <c r="M7" i="1"/>
  <c r="N7" i="1"/>
  <c r="K7" i="1"/>
  <c r="H7" i="1"/>
  <c r="E7" i="1"/>
  <c r="U17" i="1" l="1"/>
  <c r="V17" i="1"/>
  <c r="W17" i="1"/>
  <c r="R17" i="1" l="1"/>
  <c r="S17" i="1"/>
  <c r="T17" i="1"/>
  <c r="O17" i="1" l="1"/>
  <c r="P17" i="1"/>
  <c r="Q17" i="1"/>
  <c r="N17" i="1"/>
  <c r="J17" i="1" l="1"/>
  <c r="I17" i="1"/>
  <c r="G17" i="1"/>
  <c r="F17" i="1"/>
  <c r="M17" i="1"/>
  <c r="K17" i="1"/>
  <c r="H17" i="1"/>
  <c r="L17" i="1" l="1"/>
  <c r="D17" i="1" l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<sst xmlns="http://schemas.openxmlformats.org/spreadsheetml/2006/main" count="45" uniqueCount="27">
  <si>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</si>
  <si>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</si>
  <si>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</si>
  <si>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</si>
  <si>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</si>
  <si>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</si>
  <si>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</si>
  <si>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</si>
  <si>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</si>
  <si>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</si>
  <si>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</si>
  <si>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</si>
  <si>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</si>
  <si>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</si>
  <si>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</si>
  <si>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</si>
  <si>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</si>
  <si>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</si>
  <si>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</si>
  <si>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</si>
  <si>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>Peserta Didik</t>
  </si>
  <si>
    <t>Jumlah Rombongan Belajar</t>
  </si>
  <si>
    <t>Negei</t>
  </si>
  <si>
    <t>Jumlah Tenaga Pendidik Tetap</t>
  </si>
  <si>
    <t xml:space="preserve">Jumlah Ruang Kelas </t>
  </si>
  <si>
    <t xml:space="preserve">Jumlah Sekolah Dasar, Peserta Didik, Jumlah Rombongan Belajar, Jumlah Ruang Kelas, dan Jumlah Tenaga Pendidik Tetap </t>
  </si>
  <si>
    <t>Tingkat Sekolah Dasar (SD) Provinsi Nusa Tenggara Barat Tahun 2018- 2019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</si>
</sst>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1" xfId="1" applyFont="1" applyFill="1" applyBorder="1" applyAlignment="1">
      <alignment horizontal="right" vertical="center"/>
    </xf>
    <xf numFmtId="41" fontId="2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8" fillId="0" borderId="1" xfId="1" applyFont="1" applyBorder="1"/>
    <xf numFmtId="0" fontId="9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zoomScale="60" zoomScaleNormal="60" workbookViewId="0">
      <selection activeCell="D29" sqref="D29"/>
    </sheetView>
  </sheetViews>
  <sheetFormatPr defaultColWidth="9.109375" defaultRowHeight="13.8" x14ac:dyDescent="0.25"/>
  <cols>
    <col min="1" max="1" width="9.109375" style="2"/>
    <col min="2" max="2" width="27.6640625" style="2" customWidth="1"/>
    <col min="3" max="9" width="12.88671875" style="2" customWidth="1"/>
    <col min="10" max="10" width="12.77734375" style="2" customWidth="1"/>
    <col min="11" max="21" width="12.6640625" style="2" customWidth="1"/>
    <col min="22" max="22" width="12.5546875" style="2" customWidth="1"/>
    <col min="23" max="23" width="12.6640625" style="2" customWidth="1"/>
    <col min="24" max="16384" width="9.109375" style="2"/>
  </cols>
  <sheetData>
    <row r="1" spans="1:23" ht="28.5" customHeight="1" x14ac:dyDescent="0.2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6.25" customHeight="1" x14ac:dyDescent="0.2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 x14ac:dyDescent="0.25">
      <c r="A3" s="4"/>
      <c r="B3" s="4"/>
      <c r="C3" s="4"/>
      <c r="D3" s="4"/>
      <c r="E3" s="4"/>
    </row>
    <row r="4" spans="1:23" ht="30.75" customHeight="1" x14ac:dyDescent="0.25">
      <c r="A4" s="11" t="s">
        <v>0</v>
      </c>
      <c r="B4" s="11" t="s">
        <v>1</v>
      </c>
      <c r="C4" s="11" t="s">
        <v>14</v>
      </c>
      <c r="D4" s="11"/>
      <c r="E4" s="11"/>
      <c r="F4" s="9" t="s">
        <v>20</v>
      </c>
      <c r="G4" s="9"/>
      <c r="H4" s="9"/>
      <c r="I4" s="9"/>
      <c r="J4" s="9"/>
      <c r="K4" s="9"/>
      <c r="L4" s="9"/>
      <c r="M4" s="9"/>
      <c r="N4" s="9"/>
      <c r="O4" s="11" t="s">
        <v>21</v>
      </c>
      <c r="P4" s="11"/>
      <c r="Q4" s="11"/>
      <c r="R4" s="11" t="s">
        <v>24</v>
      </c>
      <c r="S4" s="11"/>
      <c r="T4" s="11"/>
      <c r="U4" s="9" t="s">
        <v>23</v>
      </c>
      <c r="V4" s="9"/>
      <c r="W4" s="9"/>
    </row>
    <row r="5" spans="1:23" s="3" customFormat="1" ht="29.25" customHeight="1" x14ac:dyDescent="0.3">
      <c r="A5" s="11"/>
      <c r="B5" s="11"/>
      <c r="C5" s="11"/>
      <c r="D5" s="11"/>
      <c r="E5" s="11"/>
      <c r="F5" s="11" t="s">
        <v>15</v>
      </c>
      <c r="G5" s="11"/>
      <c r="H5" s="11"/>
      <c r="I5" s="11" t="s">
        <v>16</v>
      </c>
      <c r="J5" s="11"/>
      <c r="K5" s="11"/>
      <c r="L5" s="11" t="s">
        <v>2</v>
      </c>
      <c r="M5" s="11"/>
      <c r="N5" s="11"/>
      <c r="O5" s="11"/>
      <c r="P5" s="11"/>
      <c r="Q5" s="11"/>
      <c r="R5" s="11"/>
      <c r="S5" s="11"/>
      <c r="T5" s="11"/>
      <c r="U5" s="9"/>
      <c r="V5" s="9"/>
      <c r="W5" s="9"/>
    </row>
    <row r="6" spans="1:23" s="3" customFormat="1" ht="46.5" customHeight="1" x14ac:dyDescent="0.3">
      <c r="A6" s="11"/>
      <c r="B6" s="11"/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</v>
      </c>
      <c r="I6" s="6" t="s">
        <v>18</v>
      </c>
      <c r="J6" s="6" t="s">
        <v>19</v>
      </c>
      <c r="K6" s="6" t="s">
        <v>2</v>
      </c>
      <c r="L6" s="6" t="s">
        <v>18</v>
      </c>
      <c r="M6" s="6" t="s">
        <v>19</v>
      </c>
      <c r="N6" s="6" t="s">
        <v>2</v>
      </c>
      <c r="O6" s="6" t="s">
        <v>15</v>
      </c>
      <c r="P6" s="6" t="s">
        <v>16</v>
      </c>
      <c r="Q6" s="6" t="s">
        <v>2</v>
      </c>
      <c r="R6" s="6" t="s">
        <v>22</v>
      </c>
      <c r="S6" s="6" t="s">
        <v>16</v>
      </c>
      <c r="T6" s="6" t="s">
        <v>2</v>
      </c>
      <c r="U6" s="6" t="s">
        <v>15</v>
      </c>
      <c r="V6" s="6" t="s">
        <v>16</v>
      </c>
      <c r="W6" s="6" t="s">
        <v>17</v>
      </c>
    </row>
    <row r="7" spans="1:23" s="3" customFormat="1" ht="24.9" customHeight="1" x14ac:dyDescent="0.3">
      <c r="A7" s="5">
        <v>1</v>
      </c>
      <c r="B7" s="1" t="s">
        <v>3</v>
      </c>
      <c r="C7" s="12">
        <v>340</v>
      </c>
      <c r="D7" s="12">
        <v>16</v>
      </c>
      <c r="E7" s="12">
        <f>+D7+C7</f>
        <v>356</v>
      </c>
      <c r="F7" s="12">
        <v>33221</v>
      </c>
      <c r="G7" s="12">
        <v>30622</v>
      </c>
      <c r="H7" s="12">
        <f>+F7+G7</f>
        <v>63843</v>
      </c>
      <c r="I7" s="12">
        <v>927</v>
      </c>
      <c r="J7" s="12">
        <v>847</v>
      </c>
      <c r="K7" s="12">
        <f>+I7+J7</f>
        <v>1774</v>
      </c>
      <c r="L7" s="12">
        <f>+F7+I7</f>
        <v>34148</v>
      </c>
      <c r="M7" s="12">
        <f>+G7+J7</f>
        <v>31469</v>
      </c>
      <c r="N7" s="12">
        <f>+L7+M7</f>
        <v>65617</v>
      </c>
      <c r="O7" s="12">
        <v>2522</v>
      </c>
      <c r="P7" s="12">
        <v>107</v>
      </c>
      <c r="Q7" s="12">
        <f>+O7+P7</f>
        <v>2629</v>
      </c>
      <c r="R7" s="12">
        <v>2297</v>
      </c>
      <c r="S7" s="12">
        <v>101</v>
      </c>
      <c r="T7" s="12">
        <f>+R7+S7</f>
        <v>2398</v>
      </c>
      <c r="U7" s="12">
        <v>1918</v>
      </c>
      <c r="V7" s="12">
        <v>96</v>
      </c>
      <c r="W7" s="12">
        <f>+U7+V7</f>
        <v>2014</v>
      </c>
    </row>
    <row r="8" spans="1:23" s="3" customFormat="1" ht="24.9" customHeight="1" x14ac:dyDescent="0.3">
      <c r="A8" s="5">
        <f>+A7+1</f>
        <v>2</v>
      </c>
      <c r="B8" s="1" t="s">
        <v>4</v>
      </c>
      <c r="C8" s="12">
        <v>575</v>
      </c>
      <c r="D8" s="12">
        <v>25</v>
      </c>
      <c r="E8" s="12">
        <f>+D8+C8</f>
        <v>600</v>
      </c>
      <c r="F8" s="12">
        <v>45661</v>
      </c>
      <c r="G8" s="12">
        <v>42332</v>
      </c>
      <c r="H8" s="12">
        <f>+F8+G8</f>
        <v>87993</v>
      </c>
      <c r="I8" s="12">
        <v>1253</v>
      </c>
      <c r="J8" s="12">
        <v>1149</v>
      </c>
      <c r="K8" s="12">
        <f t="shared" ref="K8:K16" si="0">+I8+J8</f>
        <v>2402</v>
      </c>
      <c r="L8" s="12">
        <v>46914</v>
      </c>
      <c r="M8" s="12">
        <v>43481</v>
      </c>
      <c r="N8" s="12">
        <f t="shared" ref="N8:N16" si="1">+L8+M8</f>
        <v>90395</v>
      </c>
      <c r="O8" s="12">
        <v>3818</v>
      </c>
      <c r="P8" s="12">
        <v>151</v>
      </c>
      <c r="Q8" s="12">
        <f t="shared" ref="Q8:Q16" si="2">+O8+P8</f>
        <v>3969</v>
      </c>
      <c r="R8" s="12">
        <v>3572</v>
      </c>
      <c r="S8" s="12">
        <v>116</v>
      </c>
      <c r="T8" s="12">
        <f t="shared" ref="T8:T16" si="3">+R8+S8</f>
        <v>3688</v>
      </c>
      <c r="U8" s="12">
        <v>2635</v>
      </c>
      <c r="V8" s="12">
        <v>165</v>
      </c>
      <c r="W8" s="12">
        <f t="shared" ref="W8:W16" si="4">+U8+V8</f>
        <v>2800</v>
      </c>
    </row>
    <row r="9" spans="1:23" s="3" customFormat="1" ht="24.9" customHeight="1" x14ac:dyDescent="0.3">
      <c r="A9" s="5">
        <f t="shared" ref="A9:A16" si="5">+A8+1</f>
        <v>3</v>
      </c>
      <c r="B9" s="1" t="s">
        <v>5</v>
      </c>
      <c r="C9" s="12">
        <v>662</v>
      </c>
      <c r="D9" s="12">
        <v>71</v>
      </c>
      <c r="E9" s="12">
        <f t="shared" ref="E9:E16" si="6">+D9+C9</f>
        <v>733</v>
      </c>
      <c r="F9" s="12">
        <v>60273</v>
      </c>
      <c r="G9" s="12">
        <v>55900</v>
      </c>
      <c r="H9" s="12">
        <f t="shared" ref="H9:H16" si="7">+F9+G9</f>
        <v>116173</v>
      </c>
      <c r="I9" s="12">
        <v>4134</v>
      </c>
      <c r="J9" s="12">
        <v>3582</v>
      </c>
      <c r="K9" s="12">
        <f t="shared" si="0"/>
        <v>7716</v>
      </c>
      <c r="L9" s="12">
        <v>64407</v>
      </c>
      <c r="M9" s="12">
        <v>59482</v>
      </c>
      <c r="N9" s="12">
        <f t="shared" si="1"/>
        <v>123889</v>
      </c>
      <c r="O9" s="12">
        <v>4860</v>
      </c>
      <c r="P9" s="12">
        <v>448</v>
      </c>
      <c r="Q9" s="12">
        <f t="shared" si="2"/>
        <v>5308</v>
      </c>
      <c r="R9" s="12">
        <v>4585</v>
      </c>
      <c r="S9" s="12">
        <v>403</v>
      </c>
      <c r="T9" s="12">
        <f t="shared" si="3"/>
        <v>4988</v>
      </c>
      <c r="U9" s="12">
        <v>3607</v>
      </c>
      <c r="V9" s="12">
        <v>501</v>
      </c>
      <c r="W9" s="12">
        <f t="shared" si="4"/>
        <v>4108</v>
      </c>
    </row>
    <row r="10" spans="1:23" s="3" customFormat="1" ht="24.9" customHeight="1" x14ac:dyDescent="0.3">
      <c r="A10" s="5">
        <f t="shared" si="5"/>
        <v>4</v>
      </c>
      <c r="B10" s="1" t="s">
        <v>6</v>
      </c>
      <c r="C10" s="12">
        <v>361</v>
      </c>
      <c r="D10" s="12">
        <v>8</v>
      </c>
      <c r="E10" s="12">
        <f t="shared" si="6"/>
        <v>369</v>
      </c>
      <c r="F10" s="12">
        <v>24563</v>
      </c>
      <c r="G10" s="12">
        <v>22754</v>
      </c>
      <c r="H10" s="12">
        <f t="shared" si="7"/>
        <v>47317</v>
      </c>
      <c r="I10" s="12">
        <v>927</v>
      </c>
      <c r="J10" s="12">
        <v>782</v>
      </c>
      <c r="K10" s="12">
        <f t="shared" si="0"/>
        <v>1709</v>
      </c>
      <c r="L10" s="12">
        <v>25490</v>
      </c>
      <c r="M10" s="12">
        <v>23536</v>
      </c>
      <c r="N10" s="12">
        <f t="shared" si="1"/>
        <v>49026</v>
      </c>
      <c r="O10" s="12">
        <v>2420</v>
      </c>
      <c r="P10" s="12">
        <v>67</v>
      </c>
      <c r="Q10" s="12">
        <f t="shared" si="2"/>
        <v>2487</v>
      </c>
      <c r="R10" s="12">
        <v>2256</v>
      </c>
      <c r="S10" s="12">
        <v>59</v>
      </c>
      <c r="T10" s="12">
        <f t="shared" si="3"/>
        <v>2315</v>
      </c>
      <c r="U10" s="12">
        <v>1797</v>
      </c>
      <c r="V10" s="12">
        <v>55</v>
      </c>
      <c r="W10" s="12">
        <f t="shared" si="4"/>
        <v>1852</v>
      </c>
    </row>
    <row r="11" spans="1:23" s="3" customFormat="1" ht="24.9" customHeight="1" x14ac:dyDescent="0.3">
      <c r="A11" s="5">
        <f t="shared" si="5"/>
        <v>5</v>
      </c>
      <c r="B11" s="1" t="s">
        <v>7</v>
      </c>
      <c r="C11" s="12">
        <v>212</v>
      </c>
      <c r="D11" s="12">
        <v>4</v>
      </c>
      <c r="E11" s="12">
        <f t="shared" si="6"/>
        <v>216</v>
      </c>
      <c r="F11" s="12">
        <v>15716</v>
      </c>
      <c r="G11" s="12">
        <v>14167</v>
      </c>
      <c r="H11" s="12">
        <f t="shared" si="7"/>
        <v>29883</v>
      </c>
      <c r="I11" s="12">
        <v>505</v>
      </c>
      <c r="J11" s="12">
        <v>421</v>
      </c>
      <c r="K11" s="12">
        <f t="shared" si="0"/>
        <v>926</v>
      </c>
      <c r="L11" s="12">
        <v>16221</v>
      </c>
      <c r="M11" s="12">
        <v>14588</v>
      </c>
      <c r="N11" s="12">
        <f t="shared" si="1"/>
        <v>30809</v>
      </c>
      <c r="O11" s="12">
        <v>1443</v>
      </c>
      <c r="P11" s="12">
        <v>43</v>
      </c>
      <c r="Q11" s="12">
        <f t="shared" si="2"/>
        <v>1486</v>
      </c>
      <c r="R11" s="12">
        <v>1417</v>
      </c>
      <c r="S11" s="12">
        <v>45</v>
      </c>
      <c r="T11" s="12">
        <f t="shared" si="3"/>
        <v>1462</v>
      </c>
      <c r="U11" s="12">
        <v>1165</v>
      </c>
      <c r="V11" s="12">
        <v>65</v>
      </c>
      <c r="W11" s="12">
        <f t="shared" si="4"/>
        <v>1230</v>
      </c>
    </row>
    <row r="12" spans="1:23" s="3" customFormat="1" ht="24.9" customHeight="1" x14ac:dyDescent="0.3">
      <c r="A12" s="5">
        <f t="shared" si="5"/>
        <v>6</v>
      </c>
      <c r="B12" s="1" t="s">
        <v>8</v>
      </c>
      <c r="C12" s="12">
        <v>408</v>
      </c>
      <c r="D12" s="12">
        <v>7</v>
      </c>
      <c r="E12" s="12">
        <f t="shared" si="6"/>
        <v>415</v>
      </c>
      <c r="F12" s="12">
        <v>26932</v>
      </c>
      <c r="G12" s="12">
        <v>24418</v>
      </c>
      <c r="H12" s="12">
        <f t="shared" si="7"/>
        <v>51350</v>
      </c>
      <c r="I12" s="12">
        <v>289</v>
      </c>
      <c r="J12" s="12">
        <v>263</v>
      </c>
      <c r="K12" s="12">
        <f t="shared" si="0"/>
        <v>552</v>
      </c>
      <c r="L12" s="12">
        <v>27221</v>
      </c>
      <c r="M12" s="12">
        <v>24681</v>
      </c>
      <c r="N12" s="12">
        <f t="shared" si="1"/>
        <v>51902</v>
      </c>
      <c r="O12" s="12">
        <v>2626</v>
      </c>
      <c r="P12" s="12">
        <v>39</v>
      </c>
      <c r="Q12" s="12">
        <f t="shared" si="2"/>
        <v>2665</v>
      </c>
      <c r="R12" s="12">
        <v>2527</v>
      </c>
      <c r="S12" s="12">
        <v>40</v>
      </c>
      <c r="T12" s="12">
        <f t="shared" si="3"/>
        <v>2567</v>
      </c>
      <c r="U12" s="12">
        <v>2120</v>
      </c>
      <c r="V12" s="12">
        <v>41</v>
      </c>
      <c r="W12" s="12">
        <f t="shared" si="4"/>
        <v>2161</v>
      </c>
    </row>
    <row r="13" spans="1:23" s="3" customFormat="1" ht="24.9" customHeight="1" x14ac:dyDescent="0.3">
      <c r="A13" s="5">
        <v>7</v>
      </c>
      <c r="B13" s="1" t="s">
        <v>9</v>
      </c>
      <c r="C13" s="12">
        <v>88</v>
      </c>
      <c r="D13" s="12">
        <v>12</v>
      </c>
      <c r="E13" s="12">
        <f t="shared" si="6"/>
        <v>100</v>
      </c>
      <c r="F13" s="12">
        <v>7912</v>
      </c>
      <c r="G13" s="12">
        <v>7331</v>
      </c>
      <c r="H13" s="12">
        <f t="shared" si="7"/>
        <v>15243</v>
      </c>
      <c r="I13" s="12">
        <v>621</v>
      </c>
      <c r="J13" s="12">
        <v>507</v>
      </c>
      <c r="K13" s="12">
        <f t="shared" si="0"/>
        <v>1128</v>
      </c>
      <c r="L13" s="12">
        <v>8533</v>
      </c>
      <c r="M13" s="12">
        <v>7838</v>
      </c>
      <c r="N13" s="12">
        <f t="shared" si="1"/>
        <v>16371</v>
      </c>
      <c r="O13" s="12">
        <v>679</v>
      </c>
      <c r="P13" s="12">
        <v>70</v>
      </c>
      <c r="Q13" s="12">
        <f t="shared" si="2"/>
        <v>749</v>
      </c>
      <c r="R13" s="12">
        <v>653</v>
      </c>
      <c r="S13" s="12">
        <v>68</v>
      </c>
      <c r="T13" s="12">
        <f t="shared" si="3"/>
        <v>721</v>
      </c>
      <c r="U13" s="12">
        <v>643</v>
      </c>
      <c r="V13" s="12">
        <v>79</v>
      </c>
      <c r="W13" s="12">
        <f t="shared" si="4"/>
        <v>722</v>
      </c>
    </row>
    <row r="14" spans="1:23" s="3" customFormat="1" ht="24.9" customHeight="1" x14ac:dyDescent="0.3">
      <c r="A14" s="5">
        <v>8</v>
      </c>
      <c r="B14" s="1" t="s">
        <v>10</v>
      </c>
      <c r="C14" s="12">
        <v>143</v>
      </c>
      <c r="D14" s="12">
        <v>8</v>
      </c>
      <c r="E14" s="12">
        <f t="shared" si="6"/>
        <v>151</v>
      </c>
      <c r="F14" s="12">
        <v>12465</v>
      </c>
      <c r="G14" s="12">
        <v>11363</v>
      </c>
      <c r="H14" s="12">
        <f t="shared" si="7"/>
        <v>23828</v>
      </c>
      <c r="I14" s="12">
        <v>233</v>
      </c>
      <c r="J14" s="12">
        <v>218</v>
      </c>
      <c r="K14" s="12">
        <f t="shared" si="0"/>
        <v>451</v>
      </c>
      <c r="L14" s="12">
        <v>12698</v>
      </c>
      <c r="M14" s="12">
        <v>11581</v>
      </c>
      <c r="N14" s="12">
        <f t="shared" si="1"/>
        <v>24279</v>
      </c>
      <c r="O14" s="12">
        <v>996</v>
      </c>
      <c r="P14" s="12">
        <v>44</v>
      </c>
      <c r="Q14" s="12">
        <f t="shared" si="2"/>
        <v>1040</v>
      </c>
      <c r="R14" s="12">
        <v>941</v>
      </c>
      <c r="S14" s="12">
        <v>40</v>
      </c>
      <c r="T14" s="12">
        <f t="shared" si="3"/>
        <v>981</v>
      </c>
      <c r="U14" s="12">
        <v>706</v>
      </c>
      <c r="V14" s="12">
        <v>36</v>
      </c>
      <c r="W14" s="12">
        <f t="shared" si="4"/>
        <v>742</v>
      </c>
    </row>
    <row r="15" spans="1:23" s="3" customFormat="1" ht="24.9" customHeight="1" x14ac:dyDescent="0.3">
      <c r="A15" s="5">
        <v>9</v>
      </c>
      <c r="B15" s="1" t="s">
        <v>11</v>
      </c>
      <c r="C15" s="12">
        <v>146</v>
      </c>
      <c r="D15" s="12">
        <v>23</v>
      </c>
      <c r="E15" s="12">
        <f t="shared" si="6"/>
        <v>169</v>
      </c>
      <c r="F15" s="12">
        <v>20178</v>
      </c>
      <c r="G15" s="12">
        <v>18717</v>
      </c>
      <c r="H15" s="12">
        <f t="shared" si="7"/>
        <v>38895</v>
      </c>
      <c r="I15" s="12">
        <v>3279</v>
      </c>
      <c r="J15" s="12">
        <v>2854</v>
      </c>
      <c r="K15" s="12">
        <f t="shared" si="0"/>
        <v>6133</v>
      </c>
      <c r="L15" s="12">
        <v>23457</v>
      </c>
      <c r="M15" s="12">
        <v>21571</v>
      </c>
      <c r="N15" s="12">
        <f t="shared" si="1"/>
        <v>45028</v>
      </c>
      <c r="O15" s="12">
        <v>1285</v>
      </c>
      <c r="P15" s="12">
        <v>247</v>
      </c>
      <c r="Q15" s="12">
        <f t="shared" si="2"/>
        <v>1532</v>
      </c>
      <c r="R15" s="12">
        <v>1171</v>
      </c>
      <c r="S15" s="12">
        <v>259</v>
      </c>
      <c r="T15" s="12">
        <f t="shared" si="3"/>
        <v>1430</v>
      </c>
      <c r="U15" s="12">
        <v>1071</v>
      </c>
      <c r="V15" s="12">
        <v>248</v>
      </c>
      <c r="W15" s="12">
        <f t="shared" si="4"/>
        <v>1319</v>
      </c>
    </row>
    <row r="16" spans="1:23" s="3" customFormat="1" ht="24.9" customHeight="1" x14ac:dyDescent="0.3">
      <c r="A16" s="5">
        <f t="shared" si="5"/>
        <v>10</v>
      </c>
      <c r="B16" s="1" t="s">
        <v>12</v>
      </c>
      <c r="C16" s="12">
        <v>71</v>
      </c>
      <c r="D16" s="12">
        <v>7</v>
      </c>
      <c r="E16" s="12">
        <f t="shared" si="6"/>
        <v>78</v>
      </c>
      <c r="F16" s="12">
        <v>7313</v>
      </c>
      <c r="G16" s="12">
        <v>6605</v>
      </c>
      <c r="H16" s="12">
        <f t="shared" si="7"/>
        <v>13918</v>
      </c>
      <c r="I16" s="12">
        <v>604</v>
      </c>
      <c r="J16" s="12">
        <v>546</v>
      </c>
      <c r="K16" s="12">
        <f t="shared" si="0"/>
        <v>1150</v>
      </c>
      <c r="L16" s="12">
        <v>7917</v>
      </c>
      <c r="M16" s="12">
        <v>7151</v>
      </c>
      <c r="N16" s="12">
        <f t="shared" si="1"/>
        <v>15068</v>
      </c>
      <c r="O16" s="12">
        <v>627</v>
      </c>
      <c r="P16" s="12">
        <v>54</v>
      </c>
      <c r="Q16" s="12">
        <f t="shared" si="2"/>
        <v>681</v>
      </c>
      <c r="R16" s="12">
        <v>662</v>
      </c>
      <c r="S16" s="12">
        <v>47</v>
      </c>
      <c r="T16" s="12">
        <f t="shared" si="3"/>
        <v>709</v>
      </c>
      <c r="U16" s="12">
        <v>813</v>
      </c>
      <c r="V16" s="12">
        <v>81</v>
      </c>
      <c r="W16" s="12">
        <f t="shared" si="4"/>
        <v>894</v>
      </c>
    </row>
    <row r="17" spans="1:23" s="3" customFormat="1" ht="38.25" customHeight="1" x14ac:dyDescent="0.3">
      <c r="A17" s="11" t="s">
        <v>2</v>
      </c>
      <c r="B17" s="11"/>
      <c r="C17" s="7">
        <f>SUM(C7:C16)</f>
        <v>3006</v>
      </c>
      <c r="D17" s="7">
        <f t="shared" ref="D17:E17" si="8">SUM(D7:D16)</f>
        <v>181</v>
      </c>
      <c r="E17" s="7">
        <f t="shared" si="8"/>
        <v>3187</v>
      </c>
      <c r="F17" s="8">
        <f>SUM(F7:F16)</f>
        <v>254234</v>
      </c>
      <c r="G17" s="8">
        <f t="shared" ref="G17:M17" si="9">SUM(G7:G16)</f>
        <v>234209</v>
      </c>
      <c r="H17" s="8">
        <f t="shared" si="9"/>
        <v>488443</v>
      </c>
      <c r="I17" s="8">
        <f>SUM(I7:I16)</f>
        <v>12772</v>
      </c>
      <c r="J17" s="8">
        <f t="shared" si="9"/>
        <v>11169</v>
      </c>
      <c r="K17" s="8">
        <f t="shared" si="9"/>
        <v>23941</v>
      </c>
      <c r="L17" s="8">
        <f t="shared" si="9"/>
        <v>267006</v>
      </c>
      <c r="M17" s="8">
        <f t="shared" si="9"/>
        <v>245378</v>
      </c>
      <c r="N17" s="8">
        <f>SUM(N7:N16)</f>
        <v>512384</v>
      </c>
      <c r="O17" s="8">
        <f t="shared" ref="O17:Q17" si="10">SUM(O7:O16)</f>
        <v>21276</v>
      </c>
      <c r="P17" s="8">
        <f t="shared" si="10"/>
        <v>1270</v>
      </c>
      <c r="Q17" s="8">
        <f t="shared" si="10"/>
        <v>22546</v>
      </c>
      <c r="R17" s="8">
        <f t="shared" ref="R17" si="11">SUM(R7:R16)</f>
        <v>20081</v>
      </c>
      <c r="S17" s="8">
        <f t="shared" ref="S17" si="12">SUM(S7:S16)</f>
        <v>1178</v>
      </c>
      <c r="T17" s="8">
        <f t="shared" ref="T17" si="13">SUM(T7:T16)</f>
        <v>21259</v>
      </c>
      <c r="U17" s="8">
        <f t="shared" ref="U17" si="14">SUM(U7:U16)</f>
        <v>16475</v>
      </c>
      <c r="V17" s="8">
        <f t="shared" ref="V17" si="15">SUM(V7:V16)</f>
        <v>1367</v>
      </c>
      <c r="W17" s="8">
        <f t="shared" ref="W17" si="16">SUM(W7:W16)</f>
        <v>17842</v>
      </c>
    </row>
    <row r="18" spans="1:23" ht="18.75" customHeight="1" x14ac:dyDescent="0.25">
      <c r="A18" s="13" t="s">
        <v>13</v>
      </c>
    </row>
  </sheetData>
  <mergeCells count="13">
    <mergeCell ref="A17:B17"/>
    <mergeCell ref="U4:W5"/>
    <mergeCell ref="A1:W1"/>
    <mergeCell ref="A2:W2"/>
    <mergeCell ref="O4:Q5"/>
    <mergeCell ref="R4:T5"/>
    <mergeCell ref="F4:N4"/>
    <mergeCell ref="C4:E5"/>
    <mergeCell ref="A4:A6"/>
    <mergeCell ref="B4:B6"/>
    <mergeCell ref="F5:H5"/>
    <mergeCell ref="I5:K5"/>
    <mergeCell ref="L5:N5"/>
  </mergeCells>
  <pageMargins left="0.7" right="0.7" top="0.75" bottom="0.75" header="0.3" footer="0.3"/>
  <pageSetup scale="2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2021-09-14T07:04:08Z</dcterms:modified>
</cp:coreProperties>
</file>