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62" i="1" l="1"/>
  <c r="E61" i="1"/>
  <c r="E60" i="1"/>
  <c r="F59" i="1"/>
  <c r="D59" i="1"/>
  <c r="C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F18" i="1"/>
  <c r="F63" i="1" s="1"/>
  <c r="F64" i="1" s="1"/>
  <c r="D18" i="1"/>
  <c r="D63" i="1" s="1"/>
  <c r="C18" i="1"/>
  <c r="C63" i="1" s="1"/>
  <c r="E17" i="1"/>
  <c r="B17" i="1"/>
  <c r="A17" i="1"/>
  <c r="E16" i="1"/>
  <c r="B16" i="1"/>
  <c r="A16" i="1"/>
  <c r="E15" i="1"/>
  <c r="B15" i="1"/>
  <c r="A15" i="1"/>
  <c r="E14" i="1"/>
  <c r="B14" i="1"/>
  <c r="A14" i="1"/>
  <c r="E13" i="1"/>
  <c r="B13" i="1"/>
  <c r="A13" i="1"/>
  <c r="E12" i="1"/>
  <c r="B12" i="1"/>
  <c r="A12" i="1"/>
  <c r="E11" i="1"/>
  <c r="B11" i="1"/>
  <c r="A11" i="1"/>
  <c r="E10" i="1"/>
  <c r="B10" i="1"/>
  <c r="A10" i="1"/>
  <c r="E9" i="1"/>
  <c r="B9" i="1"/>
  <c r="A9" i="1"/>
  <c r="E8" i="1"/>
  <c r="E18" i="1" s="1"/>
  <c r="B8" i="1"/>
  <c r="A8" i="1"/>
  <c r="D3" i="1"/>
  <c r="C3" i="1"/>
  <c r="D2" i="1"/>
  <c r="C2" i="1"/>
  <c r="E59" i="1" l="1"/>
  <c r="E63" i="1"/>
  <c r="E64" i="1" s="1"/>
</calcChain>
</file>

<file path=xl/sharedStrings.xml><?xml version="1.0" encoding="utf-8"?>
<sst xmlns="http://schemas.openxmlformats.org/spreadsheetml/2006/main" count="57" uniqueCount="57">
  <si>
    <t>JUMLAH TENAGA KEPERAWATAN DAN KEBIDANAN DI FASILITAS KESEHATAN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</si>
  <si>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</si>
  <si>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</si>
  <si>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</si>
  <si>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</si>
  <si>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</si>
  <si>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</si>
  <si>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</si>
  <si>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SUB JUMLAH I (DINAS KESEHATAN KAB/KOTA)</t>
  </si>
  <si>
    <t>RSUD Kota Mataram</t>
  </si>
  <si>
    <t>RSUD Provinsi</t>
  </si>
  <si>
    <t>RS Jiwa Mutiara Sukma</t>
  </si>
  <si>
    <t>RS Bhayangkara Mataram</t>
  </si>
  <si>
    <t>RS AD Wira Bhakti Mataram</t>
  </si>
  <si>
    <t>RS Mata Nusa Tenggara Barat</t>
  </si>
  <si>
    <t>RS Universitas Mataram</t>
  </si>
  <si>
    <t>RS Islam Siti Hajar Mataram</t>
  </si>
  <si>
    <t>RSK Saint Antonius Ampenan</t>
  </si>
  <si>
    <t>RS Risa Sentra Medika Mataram</t>
  </si>
  <si>
    <t>RS Biomedika Mataram</t>
  </si>
  <si>
    <t>RS Ibu dan Anak Permata Hati Mataram</t>
  </si>
  <si>
    <t>RS Graha Ultima Medika Mataram</t>
  </si>
  <si>
    <t>RS Harapan Keluarga Mataram</t>
  </si>
  <si>
    <t>RS Mitro Medika Mataram</t>
  </si>
  <si>
    <t>RSIA Tresna Mataram</t>
  </si>
  <si>
    <t>Labkesda Provinsi NTB</t>
  </si>
  <si>
    <t>Bapelkes Mataram</t>
  </si>
  <si>
    <t>Balai Hyperkes dan KK Dinaskestran Prov NTB</t>
  </si>
  <si>
    <t>Kantor Kesehatan Pelabuhan (KKP)</t>
  </si>
  <si>
    <t>RB Exenero</t>
  </si>
  <si>
    <t>RSUD Patut Patuh Patju</t>
  </si>
  <si>
    <t>RSUD Pratama Narmada Awet Muda</t>
  </si>
  <si>
    <t>RSUD Paraya</t>
  </si>
  <si>
    <t>RS Islam Yatofa</t>
  </si>
  <si>
    <t>RSUD Dr. R Sudjono Selong</t>
  </si>
  <si>
    <t>RSI Namira</t>
  </si>
  <si>
    <t>RS Risa Sentra Medika Lombok Timur</t>
  </si>
  <si>
    <t>RSUD Sumbawa Besar</t>
  </si>
  <si>
    <t>RSUD Dompu</t>
  </si>
  <si>
    <t>RSUD Bima</t>
  </si>
  <si>
    <t>RS H. L. Manmambai Abdulkadir</t>
  </si>
  <si>
    <t>RSUD Kota Bima</t>
  </si>
  <si>
    <t>SR PKU Muhamadyah Bima</t>
  </si>
  <si>
    <t>RS dr.Agung</t>
  </si>
  <si>
    <t>Lab Kes Daerah Kota Bima</t>
  </si>
  <si>
    <t>Instalansi Faramasi Kota Bima</t>
  </si>
  <si>
    <t>RSUD Sondosia Kabupaten Bima</t>
  </si>
  <si>
    <t>RSUD Asy-Syifa Sumbawa Barat</t>
  </si>
  <si>
    <t>RSUD Kabupaten Lombok Utara</t>
  </si>
  <si>
    <t>SUB JUMLAH II (RUMAH SAKIT)</t>
  </si>
  <si>
    <t>SARANA PELAYANAN KESEHATAN LAIN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</si>
  <si>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</si>
  <si>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</si>
  <si>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</si>
  <si>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</si>
  <si>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Seksi SDMK, Dinkes Prov NTB</t>
  </si>
  <si>
    <t xml:space="preserve">Keterangan : a) Jumlah termasuk S3;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</si>
</sst>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3" fontId="2" fillId="0" borderId="10" xfId="2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3" fontId="2" fillId="0" borderId="13" xfId="2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1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vertical="center"/>
    </xf>
    <xf numFmtId="3" fontId="2" fillId="0" borderId="16" xfId="2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3" fontId="7" fillId="0" borderId="7" xfId="2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3" fontId="7" fillId="0" borderId="19" xfId="2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" fontId="7" fillId="2" borderId="21" xfId="1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E28">
            <v>5013687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70" zoomScaleNormal="70" workbookViewId="0">
      <selection activeCell="B11" sqref="B11"/>
    </sheetView>
  </sheetViews>
  <sheetFormatPr defaultRowHeight="15" x14ac:dyDescent="0.25"/>
  <cols>
    <col min="1" max="1" width="11.42578125" style="1" customWidth="1"/>
    <col min="2" max="2" width="79.85546875" style="1" customWidth="1"/>
    <col min="3" max="6" width="40.5703125" style="1" customWidth="1"/>
    <col min="7" max="9" width="12.7109375" style="1" customWidth="1"/>
    <col min="10" max="12" width="12.28515625" style="1" customWidth="1"/>
    <col min="13" max="14" width="8.7109375" style="1" customWidth="1"/>
    <col min="15" max="256" width="9.140625" style="1"/>
    <col min="257" max="257" width="11.42578125" style="1" customWidth="1"/>
    <col min="258" max="258" width="79.85546875" style="1" customWidth="1"/>
    <col min="259" max="262" width="40.5703125" style="1" customWidth="1"/>
    <col min="263" max="265" width="12.7109375" style="1" customWidth="1"/>
    <col min="266" max="268" width="12.28515625" style="1" customWidth="1"/>
    <col min="269" max="270" width="8.7109375" style="1" customWidth="1"/>
    <col min="271" max="512" width="9.140625" style="1"/>
    <col min="513" max="513" width="11.42578125" style="1" customWidth="1"/>
    <col min="514" max="514" width="79.85546875" style="1" customWidth="1"/>
    <col min="515" max="518" width="40.5703125" style="1" customWidth="1"/>
    <col min="519" max="521" width="12.7109375" style="1" customWidth="1"/>
    <col min="522" max="524" width="12.28515625" style="1" customWidth="1"/>
    <col min="525" max="526" width="8.7109375" style="1" customWidth="1"/>
    <col min="527" max="768" width="9.140625" style="1"/>
    <col min="769" max="769" width="11.42578125" style="1" customWidth="1"/>
    <col min="770" max="770" width="79.85546875" style="1" customWidth="1"/>
    <col min="771" max="774" width="40.5703125" style="1" customWidth="1"/>
    <col min="775" max="777" width="12.7109375" style="1" customWidth="1"/>
    <col min="778" max="780" width="12.28515625" style="1" customWidth="1"/>
    <col min="781" max="782" width="8.7109375" style="1" customWidth="1"/>
    <col min="783" max="1024" width="9.140625" style="1"/>
    <col min="1025" max="1025" width="11.42578125" style="1" customWidth="1"/>
    <col min="1026" max="1026" width="79.85546875" style="1" customWidth="1"/>
    <col min="1027" max="1030" width="40.5703125" style="1" customWidth="1"/>
    <col min="1031" max="1033" width="12.7109375" style="1" customWidth="1"/>
    <col min="1034" max="1036" width="12.28515625" style="1" customWidth="1"/>
    <col min="1037" max="1038" width="8.7109375" style="1" customWidth="1"/>
    <col min="1039" max="1280" width="9.140625" style="1"/>
    <col min="1281" max="1281" width="11.42578125" style="1" customWidth="1"/>
    <col min="1282" max="1282" width="79.85546875" style="1" customWidth="1"/>
    <col min="1283" max="1286" width="40.5703125" style="1" customWidth="1"/>
    <col min="1287" max="1289" width="12.7109375" style="1" customWidth="1"/>
    <col min="1290" max="1292" width="12.28515625" style="1" customWidth="1"/>
    <col min="1293" max="1294" width="8.7109375" style="1" customWidth="1"/>
    <col min="1295" max="1536" width="9.140625" style="1"/>
    <col min="1537" max="1537" width="11.42578125" style="1" customWidth="1"/>
    <col min="1538" max="1538" width="79.85546875" style="1" customWidth="1"/>
    <col min="1539" max="1542" width="40.5703125" style="1" customWidth="1"/>
    <col min="1543" max="1545" width="12.7109375" style="1" customWidth="1"/>
    <col min="1546" max="1548" width="12.28515625" style="1" customWidth="1"/>
    <col min="1549" max="1550" width="8.7109375" style="1" customWidth="1"/>
    <col min="1551" max="1792" width="9.140625" style="1"/>
    <col min="1793" max="1793" width="11.42578125" style="1" customWidth="1"/>
    <col min="1794" max="1794" width="79.85546875" style="1" customWidth="1"/>
    <col min="1795" max="1798" width="40.5703125" style="1" customWidth="1"/>
    <col min="1799" max="1801" width="12.7109375" style="1" customWidth="1"/>
    <col min="1802" max="1804" width="12.28515625" style="1" customWidth="1"/>
    <col min="1805" max="1806" width="8.7109375" style="1" customWidth="1"/>
    <col min="1807" max="2048" width="9.140625" style="1"/>
    <col min="2049" max="2049" width="11.42578125" style="1" customWidth="1"/>
    <col min="2050" max="2050" width="79.85546875" style="1" customWidth="1"/>
    <col min="2051" max="2054" width="40.5703125" style="1" customWidth="1"/>
    <col min="2055" max="2057" width="12.7109375" style="1" customWidth="1"/>
    <col min="2058" max="2060" width="12.28515625" style="1" customWidth="1"/>
    <col min="2061" max="2062" width="8.7109375" style="1" customWidth="1"/>
    <col min="2063" max="2304" width="9.140625" style="1"/>
    <col min="2305" max="2305" width="11.42578125" style="1" customWidth="1"/>
    <col min="2306" max="2306" width="79.85546875" style="1" customWidth="1"/>
    <col min="2307" max="2310" width="40.5703125" style="1" customWidth="1"/>
    <col min="2311" max="2313" width="12.7109375" style="1" customWidth="1"/>
    <col min="2314" max="2316" width="12.28515625" style="1" customWidth="1"/>
    <col min="2317" max="2318" width="8.7109375" style="1" customWidth="1"/>
    <col min="2319" max="2560" width="9.140625" style="1"/>
    <col min="2561" max="2561" width="11.42578125" style="1" customWidth="1"/>
    <col min="2562" max="2562" width="79.85546875" style="1" customWidth="1"/>
    <col min="2563" max="2566" width="40.5703125" style="1" customWidth="1"/>
    <col min="2567" max="2569" width="12.7109375" style="1" customWidth="1"/>
    <col min="2570" max="2572" width="12.28515625" style="1" customWidth="1"/>
    <col min="2573" max="2574" width="8.7109375" style="1" customWidth="1"/>
    <col min="2575" max="2816" width="9.140625" style="1"/>
    <col min="2817" max="2817" width="11.42578125" style="1" customWidth="1"/>
    <col min="2818" max="2818" width="79.85546875" style="1" customWidth="1"/>
    <col min="2819" max="2822" width="40.5703125" style="1" customWidth="1"/>
    <col min="2823" max="2825" width="12.7109375" style="1" customWidth="1"/>
    <col min="2826" max="2828" width="12.28515625" style="1" customWidth="1"/>
    <col min="2829" max="2830" width="8.7109375" style="1" customWidth="1"/>
    <col min="2831" max="3072" width="9.140625" style="1"/>
    <col min="3073" max="3073" width="11.42578125" style="1" customWidth="1"/>
    <col min="3074" max="3074" width="79.85546875" style="1" customWidth="1"/>
    <col min="3075" max="3078" width="40.5703125" style="1" customWidth="1"/>
    <col min="3079" max="3081" width="12.7109375" style="1" customWidth="1"/>
    <col min="3082" max="3084" width="12.28515625" style="1" customWidth="1"/>
    <col min="3085" max="3086" width="8.7109375" style="1" customWidth="1"/>
    <col min="3087" max="3328" width="9.140625" style="1"/>
    <col min="3329" max="3329" width="11.42578125" style="1" customWidth="1"/>
    <col min="3330" max="3330" width="79.85546875" style="1" customWidth="1"/>
    <col min="3331" max="3334" width="40.5703125" style="1" customWidth="1"/>
    <col min="3335" max="3337" width="12.7109375" style="1" customWidth="1"/>
    <col min="3338" max="3340" width="12.28515625" style="1" customWidth="1"/>
    <col min="3341" max="3342" width="8.7109375" style="1" customWidth="1"/>
    <col min="3343" max="3584" width="9.140625" style="1"/>
    <col min="3585" max="3585" width="11.42578125" style="1" customWidth="1"/>
    <col min="3586" max="3586" width="79.85546875" style="1" customWidth="1"/>
    <col min="3587" max="3590" width="40.5703125" style="1" customWidth="1"/>
    <col min="3591" max="3593" width="12.7109375" style="1" customWidth="1"/>
    <col min="3594" max="3596" width="12.28515625" style="1" customWidth="1"/>
    <col min="3597" max="3598" width="8.7109375" style="1" customWidth="1"/>
    <col min="3599" max="3840" width="9.140625" style="1"/>
    <col min="3841" max="3841" width="11.42578125" style="1" customWidth="1"/>
    <col min="3842" max="3842" width="79.85546875" style="1" customWidth="1"/>
    <col min="3843" max="3846" width="40.5703125" style="1" customWidth="1"/>
    <col min="3847" max="3849" width="12.7109375" style="1" customWidth="1"/>
    <col min="3850" max="3852" width="12.28515625" style="1" customWidth="1"/>
    <col min="3853" max="3854" width="8.7109375" style="1" customWidth="1"/>
    <col min="3855" max="4096" width="9.140625" style="1"/>
    <col min="4097" max="4097" width="11.42578125" style="1" customWidth="1"/>
    <col min="4098" max="4098" width="79.85546875" style="1" customWidth="1"/>
    <col min="4099" max="4102" width="40.5703125" style="1" customWidth="1"/>
    <col min="4103" max="4105" width="12.7109375" style="1" customWidth="1"/>
    <col min="4106" max="4108" width="12.28515625" style="1" customWidth="1"/>
    <col min="4109" max="4110" width="8.7109375" style="1" customWidth="1"/>
    <col min="4111" max="4352" width="9.140625" style="1"/>
    <col min="4353" max="4353" width="11.42578125" style="1" customWidth="1"/>
    <col min="4354" max="4354" width="79.85546875" style="1" customWidth="1"/>
    <col min="4355" max="4358" width="40.5703125" style="1" customWidth="1"/>
    <col min="4359" max="4361" width="12.7109375" style="1" customWidth="1"/>
    <col min="4362" max="4364" width="12.28515625" style="1" customWidth="1"/>
    <col min="4365" max="4366" width="8.7109375" style="1" customWidth="1"/>
    <col min="4367" max="4608" width="9.140625" style="1"/>
    <col min="4609" max="4609" width="11.42578125" style="1" customWidth="1"/>
    <col min="4610" max="4610" width="79.85546875" style="1" customWidth="1"/>
    <col min="4611" max="4614" width="40.5703125" style="1" customWidth="1"/>
    <col min="4615" max="4617" width="12.7109375" style="1" customWidth="1"/>
    <col min="4618" max="4620" width="12.28515625" style="1" customWidth="1"/>
    <col min="4621" max="4622" width="8.7109375" style="1" customWidth="1"/>
    <col min="4623" max="4864" width="9.140625" style="1"/>
    <col min="4865" max="4865" width="11.42578125" style="1" customWidth="1"/>
    <col min="4866" max="4866" width="79.85546875" style="1" customWidth="1"/>
    <col min="4867" max="4870" width="40.5703125" style="1" customWidth="1"/>
    <col min="4871" max="4873" width="12.7109375" style="1" customWidth="1"/>
    <col min="4874" max="4876" width="12.28515625" style="1" customWidth="1"/>
    <col min="4877" max="4878" width="8.7109375" style="1" customWidth="1"/>
    <col min="4879" max="5120" width="9.140625" style="1"/>
    <col min="5121" max="5121" width="11.42578125" style="1" customWidth="1"/>
    <col min="5122" max="5122" width="79.85546875" style="1" customWidth="1"/>
    <col min="5123" max="5126" width="40.5703125" style="1" customWidth="1"/>
    <col min="5127" max="5129" width="12.7109375" style="1" customWidth="1"/>
    <col min="5130" max="5132" width="12.28515625" style="1" customWidth="1"/>
    <col min="5133" max="5134" width="8.7109375" style="1" customWidth="1"/>
    <col min="5135" max="5376" width="9.140625" style="1"/>
    <col min="5377" max="5377" width="11.42578125" style="1" customWidth="1"/>
    <col min="5378" max="5378" width="79.85546875" style="1" customWidth="1"/>
    <col min="5379" max="5382" width="40.5703125" style="1" customWidth="1"/>
    <col min="5383" max="5385" width="12.7109375" style="1" customWidth="1"/>
    <col min="5386" max="5388" width="12.28515625" style="1" customWidth="1"/>
    <col min="5389" max="5390" width="8.7109375" style="1" customWidth="1"/>
    <col min="5391" max="5632" width="9.140625" style="1"/>
    <col min="5633" max="5633" width="11.42578125" style="1" customWidth="1"/>
    <col min="5634" max="5634" width="79.85546875" style="1" customWidth="1"/>
    <col min="5635" max="5638" width="40.5703125" style="1" customWidth="1"/>
    <col min="5639" max="5641" width="12.7109375" style="1" customWidth="1"/>
    <col min="5642" max="5644" width="12.28515625" style="1" customWidth="1"/>
    <col min="5645" max="5646" width="8.7109375" style="1" customWidth="1"/>
    <col min="5647" max="5888" width="9.140625" style="1"/>
    <col min="5889" max="5889" width="11.42578125" style="1" customWidth="1"/>
    <col min="5890" max="5890" width="79.85546875" style="1" customWidth="1"/>
    <col min="5891" max="5894" width="40.5703125" style="1" customWidth="1"/>
    <col min="5895" max="5897" width="12.7109375" style="1" customWidth="1"/>
    <col min="5898" max="5900" width="12.28515625" style="1" customWidth="1"/>
    <col min="5901" max="5902" width="8.7109375" style="1" customWidth="1"/>
    <col min="5903" max="6144" width="9.140625" style="1"/>
    <col min="6145" max="6145" width="11.42578125" style="1" customWidth="1"/>
    <col min="6146" max="6146" width="79.85546875" style="1" customWidth="1"/>
    <col min="6147" max="6150" width="40.5703125" style="1" customWidth="1"/>
    <col min="6151" max="6153" width="12.7109375" style="1" customWidth="1"/>
    <col min="6154" max="6156" width="12.28515625" style="1" customWidth="1"/>
    <col min="6157" max="6158" width="8.7109375" style="1" customWidth="1"/>
    <col min="6159" max="6400" width="9.140625" style="1"/>
    <col min="6401" max="6401" width="11.42578125" style="1" customWidth="1"/>
    <col min="6402" max="6402" width="79.85546875" style="1" customWidth="1"/>
    <col min="6403" max="6406" width="40.5703125" style="1" customWidth="1"/>
    <col min="6407" max="6409" width="12.7109375" style="1" customWidth="1"/>
    <col min="6410" max="6412" width="12.28515625" style="1" customWidth="1"/>
    <col min="6413" max="6414" width="8.7109375" style="1" customWidth="1"/>
    <col min="6415" max="6656" width="9.140625" style="1"/>
    <col min="6657" max="6657" width="11.42578125" style="1" customWidth="1"/>
    <col min="6658" max="6658" width="79.85546875" style="1" customWidth="1"/>
    <col min="6659" max="6662" width="40.5703125" style="1" customWidth="1"/>
    <col min="6663" max="6665" width="12.7109375" style="1" customWidth="1"/>
    <col min="6666" max="6668" width="12.28515625" style="1" customWidth="1"/>
    <col min="6669" max="6670" width="8.7109375" style="1" customWidth="1"/>
    <col min="6671" max="6912" width="9.140625" style="1"/>
    <col min="6913" max="6913" width="11.42578125" style="1" customWidth="1"/>
    <col min="6914" max="6914" width="79.85546875" style="1" customWidth="1"/>
    <col min="6915" max="6918" width="40.5703125" style="1" customWidth="1"/>
    <col min="6919" max="6921" width="12.7109375" style="1" customWidth="1"/>
    <col min="6922" max="6924" width="12.28515625" style="1" customWidth="1"/>
    <col min="6925" max="6926" width="8.7109375" style="1" customWidth="1"/>
    <col min="6927" max="7168" width="9.140625" style="1"/>
    <col min="7169" max="7169" width="11.42578125" style="1" customWidth="1"/>
    <col min="7170" max="7170" width="79.85546875" style="1" customWidth="1"/>
    <col min="7171" max="7174" width="40.5703125" style="1" customWidth="1"/>
    <col min="7175" max="7177" width="12.7109375" style="1" customWidth="1"/>
    <col min="7178" max="7180" width="12.28515625" style="1" customWidth="1"/>
    <col min="7181" max="7182" width="8.7109375" style="1" customWidth="1"/>
    <col min="7183" max="7424" width="9.140625" style="1"/>
    <col min="7425" max="7425" width="11.42578125" style="1" customWidth="1"/>
    <col min="7426" max="7426" width="79.85546875" style="1" customWidth="1"/>
    <col min="7427" max="7430" width="40.5703125" style="1" customWidth="1"/>
    <col min="7431" max="7433" width="12.7109375" style="1" customWidth="1"/>
    <col min="7434" max="7436" width="12.28515625" style="1" customWidth="1"/>
    <col min="7437" max="7438" width="8.7109375" style="1" customWidth="1"/>
    <col min="7439" max="7680" width="9.140625" style="1"/>
    <col min="7681" max="7681" width="11.42578125" style="1" customWidth="1"/>
    <col min="7682" max="7682" width="79.85546875" style="1" customWidth="1"/>
    <col min="7683" max="7686" width="40.5703125" style="1" customWidth="1"/>
    <col min="7687" max="7689" width="12.7109375" style="1" customWidth="1"/>
    <col min="7690" max="7692" width="12.28515625" style="1" customWidth="1"/>
    <col min="7693" max="7694" width="8.7109375" style="1" customWidth="1"/>
    <col min="7695" max="7936" width="9.140625" style="1"/>
    <col min="7937" max="7937" width="11.42578125" style="1" customWidth="1"/>
    <col min="7938" max="7938" width="79.85546875" style="1" customWidth="1"/>
    <col min="7939" max="7942" width="40.5703125" style="1" customWidth="1"/>
    <col min="7943" max="7945" width="12.7109375" style="1" customWidth="1"/>
    <col min="7946" max="7948" width="12.28515625" style="1" customWidth="1"/>
    <col min="7949" max="7950" width="8.7109375" style="1" customWidth="1"/>
    <col min="7951" max="8192" width="9.140625" style="1"/>
    <col min="8193" max="8193" width="11.42578125" style="1" customWidth="1"/>
    <col min="8194" max="8194" width="79.85546875" style="1" customWidth="1"/>
    <col min="8195" max="8198" width="40.5703125" style="1" customWidth="1"/>
    <col min="8199" max="8201" width="12.7109375" style="1" customWidth="1"/>
    <col min="8202" max="8204" width="12.28515625" style="1" customWidth="1"/>
    <col min="8205" max="8206" width="8.7109375" style="1" customWidth="1"/>
    <col min="8207" max="8448" width="9.140625" style="1"/>
    <col min="8449" max="8449" width="11.42578125" style="1" customWidth="1"/>
    <col min="8450" max="8450" width="79.85546875" style="1" customWidth="1"/>
    <col min="8451" max="8454" width="40.5703125" style="1" customWidth="1"/>
    <col min="8455" max="8457" width="12.7109375" style="1" customWidth="1"/>
    <col min="8458" max="8460" width="12.28515625" style="1" customWidth="1"/>
    <col min="8461" max="8462" width="8.7109375" style="1" customWidth="1"/>
    <col min="8463" max="8704" width="9.140625" style="1"/>
    <col min="8705" max="8705" width="11.42578125" style="1" customWidth="1"/>
    <col min="8706" max="8706" width="79.85546875" style="1" customWidth="1"/>
    <col min="8707" max="8710" width="40.5703125" style="1" customWidth="1"/>
    <col min="8711" max="8713" width="12.7109375" style="1" customWidth="1"/>
    <col min="8714" max="8716" width="12.28515625" style="1" customWidth="1"/>
    <col min="8717" max="8718" width="8.7109375" style="1" customWidth="1"/>
    <col min="8719" max="8960" width="9.140625" style="1"/>
    <col min="8961" max="8961" width="11.42578125" style="1" customWidth="1"/>
    <col min="8962" max="8962" width="79.85546875" style="1" customWidth="1"/>
    <col min="8963" max="8966" width="40.5703125" style="1" customWidth="1"/>
    <col min="8967" max="8969" width="12.7109375" style="1" customWidth="1"/>
    <col min="8970" max="8972" width="12.28515625" style="1" customWidth="1"/>
    <col min="8973" max="8974" width="8.7109375" style="1" customWidth="1"/>
    <col min="8975" max="9216" width="9.140625" style="1"/>
    <col min="9217" max="9217" width="11.42578125" style="1" customWidth="1"/>
    <col min="9218" max="9218" width="79.85546875" style="1" customWidth="1"/>
    <col min="9219" max="9222" width="40.5703125" style="1" customWidth="1"/>
    <col min="9223" max="9225" width="12.7109375" style="1" customWidth="1"/>
    <col min="9226" max="9228" width="12.28515625" style="1" customWidth="1"/>
    <col min="9229" max="9230" width="8.7109375" style="1" customWidth="1"/>
    <col min="9231" max="9472" width="9.140625" style="1"/>
    <col min="9473" max="9473" width="11.42578125" style="1" customWidth="1"/>
    <col min="9474" max="9474" width="79.85546875" style="1" customWidth="1"/>
    <col min="9475" max="9478" width="40.5703125" style="1" customWidth="1"/>
    <col min="9479" max="9481" width="12.7109375" style="1" customWidth="1"/>
    <col min="9482" max="9484" width="12.28515625" style="1" customWidth="1"/>
    <col min="9485" max="9486" width="8.7109375" style="1" customWidth="1"/>
    <col min="9487" max="9728" width="9.140625" style="1"/>
    <col min="9729" max="9729" width="11.42578125" style="1" customWidth="1"/>
    <col min="9730" max="9730" width="79.85546875" style="1" customWidth="1"/>
    <col min="9731" max="9734" width="40.5703125" style="1" customWidth="1"/>
    <col min="9735" max="9737" width="12.7109375" style="1" customWidth="1"/>
    <col min="9738" max="9740" width="12.28515625" style="1" customWidth="1"/>
    <col min="9741" max="9742" width="8.7109375" style="1" customWidth="1"/>
    <col min="9743" max="9984" width="9.140625" style="1"/>
    <col min="9985" max="9985" width="11.42578125" style="1" customWidth="1"/>
    <col min="9986" max="9986" width="79.85546875" style="1" customWidth="1"/>
    <col min="9987" max="9990" width="40.5703125" style="1" customWidth="1"/>
    <col min="9991" max="9993" width="12.7109375" style="1" customWidth="1"/>
    <col min="9994" max="9996" width="12.28515625" style="1" customWidth="1"/>
    <col min="9997" max="9998" width="8.7109375" style="1" customWidth="1"/>
    <col min="9999" max="10240" width="9.140625" style="1"/>
    <col min="10241" max="10241" width="11.42578125" style="1" customWidth="1"/>
    <col min="10242" max="10242" width="79.85546875" style="1" customWidth="1"/>
    <col min="10243" max="10246" width="40.5703125" style="1" customWidth="1"/>
    <col min="10247" max="10249" width="12.7109375" style="1" customWidth="1"/>
    <col min="10250" max="10252" width="12.28515625" style="1" customWidth="1"/>
    <col min="10253" max="10254" width="8.7109375" style="1" customWidth="1"/>
    <col min="10255" max="10496" width="9.140625" style="1"/>
    <col min="10497" max="10497" width="11.42578125" style="1" customWidth="1"/>
    <col min="10498" max="10498" width="79.85546875" style="1" customWidth="1"/>
    <col min="10499" max="10502" width="40.5703125" style="1" customWidth="1"/>
    <col min="10503" max="10505" width="12.7109375" style="1" customWidth="1"/>
    <col min="10506" max="10508" width="12.28515625" style="1" customWidth="1"/>
    <col min="10509" max="10510" width="8.7109375" style="1" customWidth="1"/>
    <col min="10511" max="10752" width="9.140625" style="1"/>
    <col min="10753" max="10753" width="11.42578125" style="1" customWidth="1"/>
    <col min="10754" max="10754" width="79.85546875" style="1" customWidth="1"/>
    <col min="10755" max="10758" width="40.5703125" style="1" customWidth="1"/>
    <col min="10759" max="10761" width="12.7109375" style="1" customWidth="1"/>
    <col min="10762" max="10764" width="12.28515625" style="1" customWidth="1"/>
    <col min="10765" max="10766" width="8.7109375" style="1" customWidth="1"/>
    <col min="10767" max="11008" width="9.140625" style="1"/>
    <col min="11009" max="11009" width="11.42578125" style="1" customWidth="1"/>
    <col min="11010" max="11010" width="79.85546875" style="1" customWidth="1"/>
    <col min="11011" max="11014" width="40.5703125" style="1" customWidth="1"/>
    <col min="11015" max="11017" width="12.7109375" style="1" customWidth="1"/>
    <col min="11018" max="11020" width="12.28515625" style="1" customWidth="1"/>
    <col min="11021" max="11022" width="8.7109375" style="1" customWidth="1"/>
    <col min="11023" max="11264" width="9.140625" style="1"/>
    <col min="11265" max="11265" width="11.42578125" style="1" customWidth="1"/>
    <col min="11266" max="11266" width="79.85546875" style="1" customWidth="1"/>
    <col min="11267" max="11270" width="40.5703125" style="1" customWidth="1"/>
    <col min="11271" max="11273" width="12.7109375" style="1" customWidth="1"/>
    <col min="11274" max="11276" width="12.28515625" style="1" customWidth="1"/>
    <col min="11277" max="11278" width="8.7109375" style="1" customWidth="1"/>
    <col min="11279" max="11520" width="9.140625" style="1"/>
    <col min="11521" max="11521" width="11.42578125" style="1" customWidth="1"/>
    <col min="11522" max="11522" width="79.85546875" style="1" customWidth="1"/>
    <col min="11523" max="11526" width="40.5703125" style="1" customWidth="1"/>
    <col min="11527" max="11529" width="12.7109375" style="1" customWidth="1"/>
    <col min="11530" max="11532" width="12.28515625" style="1" customWidth="1"/>
    <col min="11533" max="11534" width="8.7109375" style="1" customWidth="1"/>
    <col min="11535" max="11776" width="9.140625" style="1"/>
    <col min="11777" max="11777" width="11.42578125" style="1" customWidth="1"/>
    <col min="11778" max="11778" width="79.85546875" style="1" customWidth="1"/>
    <col min="11779" max="11782" width="40.5703125" style="1" customWidth="1"/>
    <col min="11783" max="11785" width="12.7109375" style="1" customWidth="1"/>
    <col min="11786" max="11788" width="12.28515625" style="1" customWidth="1"/>
    <col min="11789" max="11790" width="8.7109375" style="1" customWidth="1"/>
    <col min="11791" max="12032" width="9.140625" style="1"/>
    <col min="12033" max="12033" width="11.42578125" style="1" customWidth="1"/>
    <col min="12034" max="12034" width="79.85546875" style="1" customWidth="1"/>
    <col min="12035" max="12038" width="40.5703125" style="1" customWidth="1"/>
    <col min="12039" max="12041" width="12.7109375" style="1" customWidth="1"/>
    <col min="12042" max="12044" width="12.28515625" style="1" customWidth="1"/>
    <col min="12045" max="12046" width="8.7109375" style="1" customWidth="1"/>
    <col min="12047" max="12288" width="9.140625" style="1"/>
    <col min="12289" max="12289" width="11.42578125" style="1" customWidth="1"/>
    <col min="12290" max="12290" width="79.85546875" style="1" customWidth="1"/>
    <col min="12291" max="12294" width="40.5703125" style="1" customWidth="1"/>
    <col min="12295" max="12297" width="12.7109375" style="1" customWidth="1"/>
    <col min="12298" max="12300" width="12.28515625" style="1" customWidth="1"/>
    <col min="12301" max="12302" width="8.7109375" style="1" customWidth="1"/>
    <col min="12303" max="12544" width="9.140625" style="1"/>
    <col min="12545" max="12545" width="11.42578125" style="1" customWidth="1"/>
    <col min="12546" max="12546" width="79.85546875" style="1" customWidth="1"/>
    <col min="12547" max="12550" width="40.5703125" style="1" customWidth="1"/>
    <col min="12551" max="12553" width="12.7109375" style="1" customWidth="1"/>
    <col min="12554" max="12556" width="12.28515625" style="1" customWidth="1"/>
    <col min="12557" max="12558" width="8.7109375" style="1" customWidth="1"/>
    <col min="12559" max="12800" width="9.140625" style="1"/>
    <col min="12801" max="12801" width="11.42578125" style="1" customWidth="1"/>
    <col min="12802" max="12802" width="79.85546875" style="1" customWidth="1"/>
    <col min="12803" max="12806" width="40.5703125" style="1" customWidth="1"/>
    <col min="12807" max="12809" width="12.7109375" style="1" customWidth="1"/>
    <col min="12810" max="12812" width="12.28515625" style="1" customWidth="1"/>
    <col min="12813" max="12814" width="8.7109375" style="1" customWidth="1"/>
    <col min="12815" max="13056" width="9.140625" style="1"/>
    <col min="13057" max="13057" width="11.42578125" style="1" customWidth="1"/>
    <col min="13058" max="13058" width="79.85546875" style="1" customWidth="1"/>
    <col min="13059" max="13062" width="40.5703125" style="1" customWidth="1"/>
    <col min="13063" max="13065" width="12.7109375" style="1" customWidth="1"/>
    <col min="13066" max="13068" width="12.28515625" style="1" customWidth="1"/>
    <col min="13069" max="13070" width="8.7109375" style="1" customWidth="1"/>
    <col min="13071" max="13312" width="9.140625" style="1"/>
    <col min="13313" max="13313" width="11.42578125" style="1" customWidth="1"/>
    <col min="13314" max="13314" width="79.85546875" style="1" customWidth="1"/>
    <col min="13315" max="13318" width="40.5703125" style="1" customWidth="1"/>
    <col min="13319" max="13321" width="12.7109375" style="1" customWidth="1"/>
    <col min="13322" max="13324" width="12.28515625" style="1" customWidth="1"/>
    <col min="13325" max="13326" width="8.7109375" style="1" customWidth="1"/>
    <col min="13327" max="13568" width="9.140625" style="1"/>
    <col min="13569" max="13569" width="11.42578125" style="1" customWidth="1"/>
    <col min="13570" max="13570" width="79.85546875" style="1" customWidth="1"/>
    <col min="13571" max="13574" width="40.5703125" style="1" customWidth="1"/>
    <col min="13575" max="13577" width="12.7109375" style="1" customWidth="1"/>
    <col min="13578" max="13580" width="12.28515625" style="1" customWidth="1"/>
    <col min="13581" max="13582" width="8.7109375" style="1" customWidth="1"/>
    <col min="13583" max="13824" width="9.140625" style="1"/>
    <col min="13825" max="13825" width="11.42578125" style="1" customWidth="1"/>
    <col min="13826" max="13826" width="79.85546875" style="1" customWidth="1"/>
    <col min="13827" max="13830" width="40.5703125" style="1" customWidth="1"/>
    <col min="13831" max="13833" width="12.7109375" style="1" customWidth="1"/>
    <col min="13834" max="13836" width="12.28515625" style="1" customWidth="1"/>
    <col min="13837" max="13838" width="8.7109375" style="1" customWidth="1"/>
    <col min="13839" max="14080" width="9.140625" style="1"/>
    <col min="14081" max="14081" width="11.42578125" style="1" customWidth="1"/>
    <col min="14082" max="14082" width="79.85546875" style="1" customWidth="1"/>
    <col min="14083" max="14086" width="40.5703125" style="1" customWidth="1"/>
    <col min="14087" max="14089" width="12.7109375" style="1" customWidth="1"/>
    <col min="14090" max="14092" width="12.28515625" style="1" customWidth="1"/>
    <col min="14093" max="14094" width="8.7109375" style="1" customWidth="1"/>
    <col min="14095" max="14336" width="9.140625" style="1"/>
    <col min="14337" max="14337" width="11.42578125" style="1" customWidth="1"/>
    <col min="14338" max="14338" width="79.85546875" style="1" customWidth="1"/>
    <col min="14339" max="14342" width="40.5703125" style="1" customWidth="1"/>
    <col min="14343" max="14345" width="12.7109375" style="1" customWidth="1"/>
    <col min="14346" max="14348" width="12.28515625" style="1" customWidth="1"/>
    <col min="14349" max="14350" width="8.7109375" style="1" customWidth="1"/>
    <col min="14351" max="14592" width="9.140625" style="1"/>
    <col min="14593" max="14593" width="11.42578125" style="1" customWidth="1"/>
    <col min="14594" max="14594" width="79.85546875" style="1" customWidth="1"/>
    <col min="14595" max="14598" width="40.5703125" style="1" customWidth="1"/>
    <col min="14599" max="14601" width="12.7109375" style="1" customWidth="1"/>
    <col min="14602" max="14604" width="12.28515625" style="1" customWidth="1"/>
    <col min="14605" max="14606" width="8.7109375" style="1" customWidth="1"/>
    <col min="14607" max="14848" width="9.140625" style="1"/>
    <col min="14849" max="14849" width="11.42578125" style="1" customWidth="1"/>
    <col min="14850" max="14850" width="79.85546875" style="1" customWidth="1"/>
    <col min="14851" max="14854" width="40.5703125" style="1" customWidth="1"/>
    <col min="14855" max="14857" width="12.7109375" style="1" customWidth="1"/>
    <col min="14858" max="14860" width="12.28515625" style="1" customWidth="1"/>
    <col min="14861" max="14862" width="8.7109375" style="1" customWidth="1"/>
    <col min="14863" max="15104" width="9.140625" style="1"/>
    <col min="15105" max="15105" width="11.42578125" style="1" customWidth="1"/>
    <col min="15106" max="15106" width="79.85546875" style="1" customWidth="1"/>
    <col min="15107" max="15110" width="40.5703125" style="1" customWidth="1"/>
    <col min="15111" max="15113" width="12.7109375" style="1" customWidth="1"/>
    <col min="15114" max="15116" width="12.28515625" style="1" customWidth="1"/>
    <col min="15117" max="15118" width="8.7109375" style="1" customWidth="1"/>
    <col min="15119" max="15360" width="9.140625" style="1"/>
    <col min="15361" max="15361" width="11.42578125" style="1" customWidth="1"/>
    <col min="15362" max="15362" width="79.85546875" style="1" customWidth="1"/>
    <col min="15363" max="15366" width="40.5703125" style="1" customWidth="1"/>
    <col min="15367" max="15369" width="12.7109375" style="1" customWidth="1"/>
    <col min="15370" max="15372" width="12.28515625" style="1" customWidth="1"/>
    <col min="15373" max="15374" width="8.7109375" style="1" customWidth="1"/>
    <col min="15375" max="15616" width="9.140625" style="1"/>
    <col min="15617" max="15617" width="11.42578125" style="1" customWidth="1"/>
    <col min="15618" max="15618" width="79.85546875" style="1" customWidth="1"/>
    <col min="15619" max="15622" width="40.5703125" style="1" customWidth="1"/>
    <col min="15623" max="15625" width="12.7109375" style="1" customWidth="1"/>
    <col min="15626" max="15628" width="12.28515625" style="1" customWidth="1"/>
    <col min="15629" max="15630" width="8.7109375" style="1" customWidth="1"/>
    <col min="15631" max="15872" width="9.140625" style="1"/>
    <col min="15873" max="15873" width="11.42578125" style="1" customWidth="1"/>
    <col min="15874" max="15874" width="79.85546875" style="1" customWidth="1"/>
    <col min="15875" max="15878" width="40.5703125" style="1" customWidth="1"/>
    <col min="15879" max="15881" width="12.7109375" style="1" customWidth="1"/>
    <col min="15882" max="15884" width="12.28515625" style="1" customWidth="1"/>
    <col min="15885" max="15886" width="8.7109375" style="1" customWidth="1"/>
    <col min="15887" max="16128" width="9.140625" style="1"/>
    <col min="16129" max="16129" width="11.42578125" style="1" customWidth="1"/>
    <col min="16130" max="16130" width="79.85546875" style="1" customWidth="1"/>
    <col min="16131" max="16134" width="40.5703125" style="1" customWidth="1"/>
    <col min="16135" max="16137" width="12.7109375" style="1" customWidth="1"/>
    <col min="16138" max="16140" width="12.28515625" style="1" customWidth="1"/>
    <col min="16141" max="16142" width="8.7109375" style="1" customWidth="1"/>
    <col min="16143" max="16384" width="9.140625" style="1"/>
  </cols>
  <sheetData>
    <row r="1" spans="1:14" s="3" customFormat="1" ht="16.5" x14ac:dyDescent="0.25">
      <c r="A1" s="2" t="s">
        <v>0</v>
      </c>
      <c r="B1" s="2"/>
      <c r="C1" s="2"/>
      <c r="D1" s="2"/>
      <c r="E1" s="2"/>
      <c r="F1" s="2"/>
    </row>
    <row r="2" spans="1:14" s="3" customFormat="1" ht="16.5" x14ac:dyDescent="0.25">
      <c r="A2" s="4"/>
      <c r="B2" s="4"/>
      <c r="C2" s="5" t="str">
        <f>'[1]1_BPS'!E5</f>
        <v>PROVINSI</v>
      </c>
      <c r="D2" s="6" t="str">
        <f>'[1]1_BPS'!F5</f>
        <v>NUSA TENGGARA BARAT</v>
      </c>
      <c r="G2" s="6"/>
      <c r="H2" s="6"/>
      <c r="I2" s="7"/>
      <c r="J2" s="7"/>
      <c r="K2" s="7"/>
      <c r="L2" s="7"/>
      <c r="M2" s="8"/>
      <c r="N2" s="8"/>
    </row>
    <row r="3" spans="1:14" s="3" customFormat="1" ht="16.5" x14ac:dyDescent="0.25">
      <c r="A3" s="4"/>
      <c r="B3" s="4"/>
      <c r="C3" s="5" t="str">
        <f>'[1]1_BPS'!E6</f>
        <v xml:space="preserve">TAHUN </v>
      </c>
      <c r="D3" s="6">
        <f>'[1]1_BPS'!F6</f>
        <v>2018</v>
      </c>
      <c r="G3" s="6"/>
      <c r="H3" s="6"/>
      <c r="I3" s="7"/>
      <c r="J3" s="7"/>
      <c r="K3" s="7"/>
      <c r="L3" s="7"/>
      <c r="M3" s="8"/>
      <c r="N3" s="8"/>
    </row>
    <row r="4" spans="1:14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s="15" customFormat="1" ht="18" customHeight="1" x14ac:dyDescent="0.25">
      <c r="A5" s="10" t="s">
        <v>1</v>
      </c>
      <c r="B5" s="10" t="s">
        <v>2</v>
      </c>
      <c r="C5" s="11" t="s">
        <v>3</v>
      </c>
      <c r="D5" s="12"/>
      <c r="E5" s="13"/>
      <c r="F5" s="10" t="s">
        <v>4</v>
      </c>
      <c r="G5" s="14"/>
    </row>
    <row r="6" spans="1:14" s="15" customFormat="1" ht="18" customHeight="1" x14ac:dyDescent="0.25">
      <c r="A6" s="16"/>
      <c r="B6" s="16"/>
      <c r="C6" s="17" t="s">
        <v>5</v>
      </c>
      <c r="D6" s="17" t="s">
        <v>6</v>
      </c>
      <c r="E6" s="17" t="s">
        <v>7</v>
      </c>
      <c r="F6" s="16"/>
      <c r="G6" s="18"/>
    </row>
    <row r="7" spans="1:14" s="15" customForma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20"/>
      <c r="H7" s="21"/>
      <c r="I7" s="21"/>
      <c r="J7" s="21"/>
      <c r="K7" s="21"/>
    </row>
    <row r="8" spans="1:14" ht="15" customHeight="1" x14ac:dyDescent="0.25">
      <c r="A8" s="22" t="str">
        <f>'[1]11_SDMK'!A10</f>
        <v>1</v>
      </c>
      <c r="B8" s="23" t="str">
        <f>'[1]11_SDMK'!B10</f>
        <v xml:space="preserve"> Puskesmas di Lombok Barat</v>
      </c>
      <c r="C8" s="24">
        <v>144</v>
      </c>
      <c r="D8" s="24">
        <v>144</v>
      </c>
      <c r="E8" s="24">
        <f>SUM(C8:D8)</f>
        <v>288</v>
      </c>
      <c r="F8" s="25">
        <v>307</v>
      </c>
      <c r="G8" s="9"/>
    </row>
    <row r="9" spans="1:14" ht="15" customHeight="1" x14ac:dyDescent="0.25">
      <c r="A9" s="26" t="str">
        <f>'[1]11_SDMK'!A11</f>
        <v>2</v>
      </c>
      <c r="B9" s="27" t="str">
        <f>'[1]11_SDMK'!B11</f>
        <v xml:space="preserve"> Puskesmas di Lombok Tengah</v>
      </c>
      <c r="C9" s="28">
        <v>257</v>
      </c>
      <c r="D9" s="28">
        <v>271</v>
      </c>
      <c r="E9" s="28">
        <f t="shared" ref="E9:E17" si="0">SUM(C9:D9)</f>
        <v>528</v>
      </c>
      <c r="F9" s="29">
        <v>416</v>
      </c>
      <c r="G9" s="9"/>
    </row>
    <row r="10" spans="1:14" ht="15" customHeight="1" x14ac:dyDescent="0.25">
      <c r="A10" s="26" t="str">
        <f>'[1]11_SDMK'!A12</f>
        <v>3</v>
      </c>
      <c r="B10" s="27" t="str">
        <f>'[1]11_SDMK'!B12</f>
        <v xml:space="preserve"> Puskesmas di Lombok Timur</v>
      </c>
      <c r="C10" s="28">
        <v>350</v>
      </c>
      <c r="D10" s="28">
        <v>451</v>
      </c>
      <c r="E10" s="28">
        <f t="shared" si="0"/>
        <v>801</v>
      </c>
      <c r="F10" s="29">
        <v>655</v>
      </c>
      <c r="G10" s="9"/>
    </row>
    <row r="11" spans="1:14" ht="15" customHeight="1" x14ac:dyDescent="0.25">
      <c r="A11" s="26" t="str">
        <f>'[1]11_SDMK'!A13</f>
        <v>4</v>
      </c>
      <c r="B11" s="27" t="str">
        <f>'[1]11_SDMK'!B13</f>
        <v xml:space="preserve"> Puskesmas di Sumbawa</v>
      </c>
      <c r="C11" s="28">
        <v>294</v>
      </c>
      <c r="D11" s="28">
        <v>468</v>
      </c>
      <c r="E11" s="28">
        <f>SUM(C11:D11)</f>
        <v>762</v>
      </c>
      <c r="F11" s="29">
        <v>742</v>
      </c>
      <c r="G11" s="9"/>
    </row>
    <row r="12" spans="1:14" ht="15" customHeight="1" x14ac:dyDescent="0.25">
      <c r="A12" s="26" t="str">
        <f>'[1]11_SDMK'!A14</f>
        <v>5</v>
      </c>
      <c r="B12" s="27" t="str">
        <f>'[1]11_SDMK'!B14</f>
        <v xml:space="preserve"> Puskesmas di Dompu</v>
      </c>
      <c r="C12" s="28">
        <v>23</v>
      </c>
      <c r="D12" s="28">
        <v>63</v>
      </c>
      <c r="E12" s="28">
        <f t="shared" si="0"/>
        <v>86</v>
      </c>
      <c r="F12" s="29">
        <v>125</v>
      </c>
      <c r="G12" s="9"/>
    </row>
    <row r="13" spans="1:14" ht="15" customHeight="1" x14ac:dyDescent="0.25">
      <c r="A13" s="26" t="str">
        <f>'[1]11_SDMK'!A15</f>
        <v>6</v>
      </c>
      <c r="B13" s="27" t="str">
        <f>'[1]11_SDMK'!B15</f>
        <v xml:space="preserve"> Puskesmas di Bima</v>
      </c>
      <c r="C13" s="28">
        <v>58</v>
      </c>
      <c r="D13" s="28">
        <v>117</v>
      </c>
      <c r="E13" s="28">
        <f t="shared" si="0"/>
        <v>175</v>
      </c>
      <c r="F13" s="29">
        <v>216</v>
      </c>
      <c r="G13" s="9"/>
    </row>
    <row r="14" spans="1:14" ht="15" customHeight="1" x14ac:dyDescent="0.25">
      <c r="A14" s="26" t="str">
        <f>'[1]11_SDMK'!A16</f>
        <v>7</v>
      </c>
      <c r="B14" s="27" t="str">
        <f>'[1]11_SDMK'!B16</f>
        <v xml:space="preserve"> Puskesmas di Sumbawa Barat</v>
      </c>
      <c r="C14" s="28">
        <v>67</v>
      </c>
      <c r="D14" s="28">
        <v>149</v>
      </c>
      <c r="E14" s="28">
        <f t="shared" si="0"/>
        <v>216</v>
      </c>
      <c r="F14" s="29">
        <v>236</v>
      </c>
      <c r="G14" s="9"/>
    </row>
    <row r="15" spans="1:14" ht="15" customHeight="1" x14ac:dyDescent="0.25">
      <c r="A15" s="26" t="str">
        <f>'[1]11_SDMK'!A17</f>
        <v>8</v>
      </c>
      <c r="B15" s="27" t="str">
        <f>'[1]11_SDMK'!B17</f>
        <v xml:space="preserve"> Puskesmas di Lombok Utara</v>
      </c>
      <c r="C15" s="28">
        <v>92</v>
      </c>
      <c r="D15" s="28">
        <v>132</v>
      </c>
      <c r="E15" s="28">
        <f t="shared" si="0"/>
        <v>224</v>
      </c>
      <c r="F15" s="29">
        <v>227</v>
      </c>
      <c r="G15" s="9"/>
    </row>
    <row r="16" spans="1:14" ht="15" customHeight="1" x14ac:dyDescent="0.25">
      <c r="A16" s="26" t="str">
        <f>'[1]11_SDMK'!A18</f>
        <v>9</v>
      </c>
      <c r="B16" s="27" t="str">
        <f>'[1]11_SDMK'!B18</f>
        <v xml:space="preserve"> Puskesmas di Kota Mataram</v>
      </c>
      <c r="C16" s="28">
        <v>71</v>
      </c>
      <c r="D16" s="28">
        <v>143</v>
      </c>
      <c r="E16" s="28">
        <f t="shared" si="0"/>
        <v>214</v>
      </c>
      <c r="F16" s="29">
        <v>152</v>
      </c>
      <c r="G16" s="9"/>
    </row>
    <row r="17" spans="1:7" ht="15" customHeight="1" x14ac:dyDescent="0.25">
      <c r="A17" s="30" t="str">
        <f>'[1]11_SDMK'!A19</f>
        <v>10</v>
      </c>
      <c r="B17" s="31" t="str">
        <f>'[1]11_SDMK'!B19</f>
        <v xml:space="preserve"> Puskesmas di Kota Bima</v>
      </c>
      <c r="C17" s="32">
        <v>21</v>
      </c>
      <c r="D17" s="32">
        <v>115</v>
      </c>
      <c r="E17" s="32">
        <f t="shared" si="0"/>
        <v>136</v>
      </c>
      <c r="F17" s="33">
        <v>55</v>
      </c>
      <c r="G17" s="9"/>
    </row>
    <row r="18" spans="1:7" ht="20.100000000000001" customHeight="1" x14ac:dyDescent="0.25">
      <c r="A18" s="34" t="s">
        <v>8</v>
      </c>
      <c r="B18" s="35"/>
      <c r="C18" s="36">
        <f>SUM(C8:C17)</f>
        <v>1377</v>
      </c>
      <c r="D18" s="36">
        <f>SUM(D8:D17)</f>
        <v>2053</v>
      </c>
      <c r="E18" s="36">
        <f>SUM(E8:E17)</f>
        <v>3430</v>
      </c>
      <c r="F18" s="36">
        <f>SUM(F8:F17)</f>
        <v>3131</v>
      </c>
      <c r="G18" s="9"/>
    </row>
    <row r="19" spans="1:7" ht="15" customHeight="1" x14ac:dyDescent="0.25">
      <c r="A19" s="37">
        <v>1</v>
      </c>
      <c r="B19" s="38" t="s">
        <v>9</v>
      </c>
      <c r="C19" s="24">
        <v>92</v>
      </c>
      <c r="D19" s="24">
        <v>217</v>
      </c>
      <c r="E19" s="24">
        <f t="shared" ref="E19:E50" si="1">SUM(C19:D19)</f>
        <v>309</v>
      </c>
      <c r="F19" s="25">
        <v>69</v>
      </c>
      <c r="G19" s="9"/>
    </row>
    <row r="20" spans="1:7" ht="15" customHeight="1" x14ac:dyDescent="0.25">
      <c r="A20" s="39">
        <v>2</v>
      </c>
      <c r="B20" s="40" t="s">
        <v>10</v>
      </c>
      <c r="C20" s="28">
        <v>162</v>
      </c>
      <c r="D20" s="28">
        <v>283</v>
      </c>
      <c r="E20" s="28">
        <f t="shared" si="1"/>
        <v>445</v>
      </c>
      <c r="F20" s="29">
        <v>81</v>
      </c>
      <c r="G20" s="9"/>
    </row>
    <row r="21" spans="1:7" ht="15" customHeight="1" x14ac:dyDescent="0.25">
      <c r="A21" s="39">
        <v>3</v>
      </c>
      <c r="B21" s="40" t="s">
        <v>11</v>
      </c>
      <c r="C21" s="28">
        <v>67</v>
      </c>
      <c r="D21" s="28">
        <v>71</v>
      </c>
      <c r="E21" s="28">
        <f t="shared" si="1"/>
        <v>138</v>
      </c>
      <c r="F21" s="29">
        <v>0</v>
      </c>
      <c r="G21" s="9"/>
    </row>
    <row r="22" spans="1:7" ht="15" customHeight="1" x14ac:dyDescent="0.25">
      <c r="A22" s="39">
        <v>4</v>
      </c>
      <c r="B22" s="40" t="s">
        <v>12</v>
      </c>
      <c r="C22" s="28">
        <v>17</v>
      </c>
      <c r="D22" s="28">
        <v>49</v>
      </c>
      <c r="E22" s="28">
        <f t="shared" si="1"/>
        <v>66</v>
      </c>
      <c r="F22" s="29">
        <v>15</v>
      </c>
      <c r="G22" s="9"/>
    </row>
    <row r="23" spans="1:7" ht="15" customHeight="1" x14ac:dyDescent="0.25">
      <c r="A23" s="39">
        <v>5</v>
      </c>
      <c r="B23" s="40" t="s">
        <v>13</v>
      </c>
      <c r="C23" s="28">
        <v>19</v>
      </c>
      <c r="D23" s="28">
        <v>31</v>
      </c>
      <c r="E23" s="28">
        <f t="shared" si="1"/>
        <v>50</v>
      </c>
      <c r="F23" s="29">
        <v>19</v>
      </c>
      <c r="G23" s="9"/>
    </row>
    <row r="24" spans="1:7" ht="15" customHeight="1" x14ac:dyDescent="0.25">
      <c r="A24" s="39">
        <v>6</v>
      </c>
      <c r="B24" s="40" t="s">
        <v>14</v>
      </c>
      <c r="C24" s="28">
        <v>7</v>
      </c>
      <c r="D24" s="28">
        <v>16</v>
      </c>
      <c r="E24" s="28">
        <f t="shared" si="1"/>
        <v>23</v>
      </c>
      <c r="F24" s="29">
        <v>0</v>
      </c>
      <c r="G24" s="9"/>
    </row>
    <row r="25" spans="1:7" ht="15" customHeight="1" x14ac:dyDescent="0.25">
      <c r="A25" s="39">
        <v>7</v>
      </c>
      <c r="B25" s="40" t="s">
        <v>15</v>
      </c>
      <c r="C25" s="28">
        <v>6</v>
      </c>
      <c r="D25" s="28">
        <v>6</v>
      </c>
      <c r="E25" s="28">
        <f t="shared" si="1"/>
        <v>12</v>
      </c>
      <c r="F25" s="29">
        <v>5</v>
      </c>
      <c r="G25" s="9"/>
    </row>
    <row r="26" spans="1:7" ht="15" customHeight="1" x14ac:dyDescent="0.25">
      <c r="A26" s="39">
        <v>8</v>
      </c>
      <c r="B26" s="40" t="s">
        <v>16</v>
      </c>
      <c r="C26" s="28">
        <v>16</v>
      </c>
      <c r="D26" s="28">
        <v>50</v>
      </c>
      <c r="E26" s="28">
        <f t="shared" si="1"/>
        <v>66</v>
      </c>
      <c r="F26" s="29">
        <v>10</v>
      </c>
      <c r="G26" s="9"/>
    </row>
    <row r="27" spans="1:7" ht="15" customHeight="1" x14ac:dyDescent="0.25">
      <c r="A27" s="39">
        <v>9</v>
      </c>
      <c r="B27" s="40" t="s">
        <v>17</v>
      </c>
      <c r="C27" s="28">
        <v>8</v>
      </c>
      <c r="D27" s="28">
        <v>17</v>
      </c>
      <c r="E27" s="28">
        <f t="shared" si="1"/>
        <v>25</v>
      </c>
      <c r="F27" s="29">
        <v>3</v>
      </c>
      <c r="G27" s="9"/>
    </row>
    <row r="28" spans="1:7" ht="15" customHeight="1" x14ac:dyDescent="0.25">
      <c r="A28" s="39">
        <v>10</v>
      </c>
      <c r="B28" s="40" t="s">
        <v>18</v>
      </c>
      <c r="C28" s="28">
        <v>29</v>
      </c>
      <c r="D28" s="28">
        <v>81</v>
      </c>
      <c r="E28" s="28">
        <f t="shared" si="1"/>
        <v>110</v>
      </c>
      <c r="F28" s="29">
        <v>10</v>
      </c>
      <c r="G28" s="9"/>
    </row>
    <row r="29" spans="1:7" ht="15" customHeight="1" x14ac:dyDescent="0.25">
      <c r="A29" s="39">
        <v>11</v>
      </c>
      <c r="B29" s="40" t="s">
        <v>19</v>
      </c>
      <c r="C29" s="28">
        <v>6</v>
      </c>
      <c r="D29" s="28">
        <v>15</v>
      </c>
      <c r="E29" s="28">
        <f t="shared" si="1"/>
        <v>21</v>
      </c>
      <c r="F29" s="29">
        <v>2</v>
      </c>
      <c r="G29" s="9"/>
    </row>
    <row r="30" spans="1:7" ht="15" customHeight="1" x14ac:dyDescent="0.25">
      <c r="A30" s="39">
        <v>12</v>
      </c>
      <c r="B30" s="40" t="s">
        <v>20</v>
      </c>
      <c r="C30" s="28">
        <v>0</v>
      </c>
      <c r="D30" s="28">
        <v>24</v>
      </c>
      <c r="E30" s="28">
        <f t="shared" si="1"/>
        <v>24</v>
      </c>
      <c r="F30" s="29">
        <v>22</v>
      </c>
      <c r="G30" s="9"/>
    </row>
    <row r="31" spans="1:7" ht="15" customHeight="1" x14ac:dyDescent="0.25">
      <c r="A31" s="39">
        <v>13</v>
      </c>
      <c r="B31" s="40" t="s">
        <v>21</v>
      </c>
      <c r="C31" s="28">
        <v>18</v>
      </c>
      <c r="D31" s="28">
        <v>32</v>
      </c>
      <c r="E31" s="28">
        <f t="shared" si="1"/>
        <v>50</v>
      </c>
      <c r="F31" s="29">
        <v>8</v>
      </c>
      <c r="G31" s="9"/>
    </row>
    <row r="32" spans="1:7" ht="15" customHeight="1" x14ac:dyDescent="0.25">
      <c r="A32" s="39">
        <v>14</v>
      </c>
      <c r="B32" s="40" t="s">
        <v>22</v>
      </c>
      <c r="C32" s="28">
        <v>22</v>
      </c>
      <c r="D32" s="28">
        <v>60</v>
      </c>
      <c r="E32" s="28">
        <f t="shared" si="1"/>
        <v>82</v>
      </c>
      <c r="F32" s="29">
        <v>16</v>
      </c>
      <c r="G32" s="9"/>
    </row>
    <row r="33" spans="1:7" ht="15" customHeight="1" x14ac:dyDescent="0.25">
      <c r="A33" s="39">
        <v>15</v>
      </c>
      <c r="B33" s="40" t="s">
        <v>23</v>
      </c>
      <c r="C33" s="28">
        <v>2</v>
      </c>
      <c r="D33" s="28">
        <v>3</v>
      </c>
      <c r="E33" s="28">
        <f t="shared" si="1"/>
        <v>5</v>
      </c>
      <c r="F33" s="29">
        <v>6</v>
      </c>
      <c r="G33" s="9"/>
    </row>
    <row r="34" spans="1:7" ht="15" customHeight="1" x14ac:dyDescent="0.25">
      <c r="A34" s="39">
        <v>16</v>
      </c>
      <c r="B34" s="40" t="s">
        <v>24</v>
      </c>
      <c r="C34" s="28">
        <v>3</v>
      </c>
      <c r="D34" s="28">
        <v>4</v>
      </c>
      <c r="E34" s="28">
        <f t="shared" si="1"/>
        <v>7</v>
      </c>
      <c r="F34" s="29">
        <v>17</v>
      </c>
      <c r="G34" s="9"/>
    </row>
    <row r="35" spans="1:7" ht="15" customHeight="1" x14ac:dyDescent="0.25">
      <c r="A35" s="39">
        <v>17</v>
      </c>
      <c r="B35" s="40" t="s">
        <v>25</v>
      </c>
      <c r="C35" s="28">
        <v>0</v>
      </c>
      <c r="D35" s="28">
        <v>0</v>
      </c>
      <c r="E35" s="28">
        <f t="shared" si="1"/>
        <v>0</v>
      </c>
      <c r="F35" s="29">
        <v>0</v>
      </c>
      <c r="G35" s="9"/>
    </row>
    <row r="36" spans="1:7" ht="15" customHeight="1" x14ac:dyDescent="0.25">
      <c r="A36" s="39">
        <v>18</v>
      </c>
      <c r="B36" s="40" t="s">
        <v>26</v>
      </c>
      <c r="C36" s="28">
        <v>0</v>
      </c>
      <c r="D36" s="28">
        <v>0</v>
      </c>
      <c r="E36" s="28">
        <f t="shared" si="1"/>
        <v>0</v>
      </c>
      <c r="F36" s="29">
        <v>0</v>
      </c>
      <c r="G36" s="9"/>
    </row>
    <row r="37" spans="1:7" ht="15" customHeight="1" x14ac:dyDescent="0.25">
      <c r="A37" s="39">
        <v>19</v>
      </c>
      <c r="B37" s="40" t="s">
        <v>27</v>
      </c>
      <c r="C37" s="28">
        <v>0</v>
      </c>
      <c r="D37" s="28">
        <v>0</v>
      </c>
      <c r="E37" s="28">
        <f t="shared" si="1"/>
        <v>0</v>
      </c>
      <c r="F37" s="29">
        <v>0</v>
      </c>
      <c r="G37" s="9"/>
    </row>
    <row r="38" spans="1:7" ht="15" customHeight="1" x14ac:dyDescent="0.25">
      <c r="A38" s="39">
        <v>20</v>
      </c>
      <c r="B38" s="40" t="s">
        <v>28</v>
      </c>
      <c r="C38" s="28">
        <v>10</v>
      </c>
      <c r="D38" s="28">
        <v>13</v>
      </c>
      <c r="E38" s="28">
        <f t="shared" si="1"/>
        <v>23</v>
      </c>
      <c r="F38" s="29">
        <v>0</v>
      </c>
      <c r="G38" s="9"/>
    </row>
    <row r="39" spans="1:7" ht="15" customHeight="1" x14ac:dyDescent="0.25">
      <c r="A39" s="39">
        <v>21</v>
      </c>
      <c r="B39" s="40" t="s">
        <v>29</v>
      </c>
      <c r="C39" s="28">
        <v>0</v>
      </c>
      <c r="D39" s="28">
        <v>1</v>
      </c>
      <c r="E39" s="28">
        <f t="shared" si="1"/>
        <v>1</v>
      </c>
      <c r="F39" s="29">
        <v>9</v>
      </c>
      <c r="G39" s="9"/>
    </row>
    <row r="40" spans="1:7" ht="15" customHeight="1" x14ac:dyDescent="0.25">
      <c r="A40" s="39">
        <v>22</v>
      </c>
      <c r="B40" s="40" t="s">
        <v>30</v>
      </c>
      <c r="C40" s="28">
        <v>67</v>
      </c>
      <c r="D40" s="28">
        <v>92</v>
      </c>
      <c r="E40" s="28">
        <f t="shared" si="1"/>
        <v>159</v>
      </c>
      <c r="F40" s="29">
        <v>35</v>
      </c>
      <c r="G40" s="9"/>
    </row>
    <row r="41" spans="1:7" ht="15" customHeight="1" x14ac:dyDescent="0.25">
      <c r="A41" s="39">
        <v>23</v>
      </c>
      <c r="B41" s="40" t="s">
        <v>31</v>
      </c>
      <c r="C41" s="28">
        <v>23</v>
      </c>
      <c r="D41" s="28">
        <v>26</v>
      </c>
      <c r="E41" s="28">
        <f t="shared" si="1"/>
        <v>49</v>
      </c>
      <c r="F41" s="29">
        <v>26</v>
      </c>
      <c r="G41" s="9"/>
    </row>
    <row r="42" spans="1:7" ht="15" customHeight="1" x14ac:dyDescent="0.25">
      <c r="A42" s="39">
        <v>24</v>
      </c>
      <c r="B42" s="40" t="s">
        <v>32</v>
      </c>
      <c r="C42" s="28">
        <v>75</v>
      </c>
      <c r="D42" s="28">
        <v>152</v>
      </c>
      <c r="E42" s="28">
        <f t="shared" si="1"/>
        <v>227</v>
      </c>
      <c r="F42" s="29">
        <v>72</v>
      </c>
      <c r="G42" s="9"/>
    </row>
    <row r="43" spans="1:7" ht="15" customHeight="1" x14ac:dyDescent="0.25">
      <c r="A43" s="39">
        <v>25</v>
      </c>
      <c r="B43" s="40" t="s">
        <v>33</v>
      </c>
      <c r="C43" s="28">
        <v>0</v>
      </c>
      <c r="D43" s="28">
        <v>0</v>
      </c>
      <c r="E43" s="28">
        <f t="shared" si="1"/>
        <v>0</v>
      </c>
      <c r="F43" s="29">
        <v>0</v>
      </c>
      <c r="G43" s="9"/>
    </row>
    <row r="44" spans="1:7" ht="15" customHeight="1" x14ac:dyDescent="0.25">
      <c r="A44" s="39">
        <v>26</v>
      </c>
      <c r="B44" s="40" t="s">
        <v>34</v>
      </c>
      <c r="C44" s="28">
        <v>113</v>
      </c>
      <c r="D44" s="28">
        <v>156</v>
      </c>
      <c r="E44" s="28">
        <f t="shared" si="1"/>
        <v>269</v>
      </c>
      <c r="F44" s="29">
        <v>84</v>
      </c>
      <c r="G44" s="9"/>
    </row>
    <row r="45" spans="1:7" ht="15" customHeight="1" x14ac:dyDescent="0.25">
      <c r="A45" s="39">
        <v>27</v>
      </c>
      <c r="B45" s="40" t="s">
        <v>35</v>
      </c>
      <c r="C45" s="28">
        <v>34</v>
      </c>
      <c r="D45" s="28">
        <v>30</v>
      </c>
      <c r="E45" s="28">
        <f t="shared" si="1"/>
        <v>64</v>
      </c>
      <c r="F45" s="29">
        <v>18</v>
      </c>
      <c r="G45" s="9"/>
    </row>
    <row r="46" spans="1:7" ht="15" customHeight="1" x14ac:dyDescent="0.25">
      <c r="A46" s="39">
        <v>28</v>
      </c>
      <c r="B46" s="40" t="s">
        <v>36</v>
      </c>
      <c r="C46" s="28">
        <v>26</v>
      </c>
      <c r="D46" s="28">
        <v>47</v>
      </c>
      <c r="E46" s="28">
        <f t="shared" si="1"/>
        <v>73</v>
      </c>
      <c r="F46" s="29">
        <v>10</v>
      </c>
      <c r="G46" s="9"/>
    </row>
    <row r="47" spans="1:7" ht="15" customHeight="1" x14ac:dyDescent="0.25">
      <c r="A47" s="39">
        <v>29</v>
      </c>
      <c r="B47" s="40" t="s">
        <v>37</v>
      </c>
      <c r="C47" s="28">
        <v>17</v>
      </c>
      <c r="D47" s="28">
        <v>93</v>
      </c>
      <c r="E47" s="28">
        <f t="shared" si="1"/>
        <v>110</v>
      </c>
      <c r="F47" s="29">
        <v>23</v>
      </c>
      <c r="G47" s="9"/>
    </row>
    <row r="48" spans="1:7" ht="15" customHeight="1" x14ac:dyDescent="0.25">
      <c r="A48" s="39">
        <v>30</v>
      </c>
      <c r="B48" s="40" t="s">
        <v>38</v>
      </c>
      <c r="C48" s="28">
        <v>42</v>
      </c>
      <c r="D48" s="28">
        <v>35</v>
      </c>
      <c r="E48" s="28">
        <f t="shared" si="1"/>
        <v>77</v>
      </c>
      <c r="F48" s="29">
        <v>26</v>
      </c>
      <c r="G48" s="9"/>
    </row>
    <row r="49" spans="1:8" ht="15" customHeight="1" x14ac:dyDescent="0.25">
      <c r="A49" s="39">
        <v>31</v>
      </c>
      <c r="B49" s="40" t="s">
        <v>39</v>
      </c>
      <c r="C49" s="28">
        <v>20</v>
      </c>
      <c r="D49" s="28">
        <v>97</v>
      </c>
      <c r="E49" s="28">
        <f t="shared" si="1"/>
        <v>117</v>
      </c>
      <c r="F49" s="29">
        <v>6</v>
      </c>
      <c r="G49" s="9"/>
    </row>
    <row r="50" spans="1:8" ht="15" customHeight="1" x14ac:dyDescent="0.25">
      <c r="A50" s="39">
        <v>32</v>
      </c>
      <c r="B50" s="40" t="s">
        <v>40</v>
      </c>
      <c r="C50" s="28">
        <v>115</v>
      </c>
      <c r="D50" s="28">
        <v>166</v>
      </c>
      <c r="E50" s="28">
        <f t="shared" si="1"/>
        <v>281</v>
      </c>
      <c r="F50" s="29">
        <v>150</v>
      </c>
      <c r="G50" s="9"/>
    </row>
    <row r="51" spans="1:8" ht="15" customHeight="1" x14ac:dyDescent="0.25">
      <c r="A51" s="39">
        <v>33</v>
      </c>
      <c r="B51" s="41" t="s">
        <v>41</v>
      </c>
      <c r="C51" s="28">
        <v>27</v>
      </c>
      <c r="D51" s="28">
        <v>61</v>
      </c>
      <c r="E51" s="28">
        <f>SUM(C51:D51)</f>
        <v>88</v>
      </c>
      <c r="F51" s="29">
        <v>2</v>
      </c>
      <c r="G51" s="9"/>
    </row>
    <row r="52" spans="1:8" ht="15" customHeight="1" x14ac:dyDescent="0.25">
      <c r="A52" s="39">
        <v>34</v>
      </c>
      <c r="B52" s="40" t="s">
        <v>42</v>
      </c>
      <c r="C52" s="28">
        <v>19</v>
      </c>
      <c r="D52" s="28">
        <v>36</v>
      </c>
      <c r="E52" s="28">
        <f>SUM(C52:D52)</f>
        <v>55</v>
      </c>
      <c r="F52" s="29">
        <v>13</v>
      </c>
      <c r="G52" s="9"/>
    </row>
    <row r="53" spans="1:8" ht="15" customHeight="1" x14ac:dyDescent="0.25">
      <c r="A53" s="39">
        <v>35</v>
      </c>
      <c r="B53" s="40" t="s">
        <v>43</v>
      </c>
      <c r="C53" s="28">
        <v>11</v>
      </c>
      <c r="D53" s="28">
        <v>11</v>
      </c>
      <c r="E53" s="28">
        <f>SUM(C53:D53)</f>
        <v>22</v>
      </c>
      <c r="F53" s="29">
        <v>11</v>
      </c>
      <c r="G53" s="9"/>
    </row>
    <row r="54" spans="1:8" ht="15" customHeight="1" x14ac:dyDescent="0.25">
      <c r="A54" s="39">
        <v>36</v>
      </c>
      <c r="B54" s="40" t="s">
        <v>44</v>
      </c>
      <c r="C54" s="28"/>
      <c r="D54" s="28"/>
      <c r="E54" s="28"/>
      <c r="F54" s="29"/>
      <c r="G54" s="9"/>
    </row>
    <row r="55" spans="1:8" ht="15" customHeight="1" x14ac:dyDescent="0.25">
      <c r="A55" s="39">
        <v>37</v>
      </c>
      <c r="B55" s="40" t="s">
        <v>45</v>
      </c>
      <c r="C55" s="28"/>
      <c r="D55" s="28"/>
      <c r="E55" s="28"/>
      <c r="F55" s="29"/>
      <c r="G55" s="9"/>
    </row>
    <row r="56" spans="1:8" ht="15" customHeight="1" x14ac:dyDescent="0.25">
      <c r="A56" s="39">
        <v>38</v>
      </c>
      <c r="B56" s="40" t="s">
        <v>46</v>
      </c>
      <c r="C56" s="28">
        <v>0</v>
      </c>
      <c r="D56" s="28">
        <v>0</v>
      </c>
      <c r="E56" s="28">
        <f>SUM(C56:D56)</f>
        <v>0</v>
      </c>
      <c r="F56" s="29">
        <v>0</v>
      </c>
      <c r="G56" s="9"/>
    </row>
    <row r="57" spans="1:8" ht="15" customHeight="1" x14ac:dyDescent="0.25">
      <c r="A57" s="39">
        <v>39</v>
      </c>
      <c r="B57" s="40" t="s">
        <v>47</v>
      </c>
      <c r="C57" s="28">
        <v>51</v>
      </c>
      <c r="D57" s="28">
        <v>91</v>
      </c>
      <c r="E57" s="28">
        <f>SUM(C57:D57)</f>
        <v>142</v>
      </c>
      <c r="F57" s="29">
        <v>61</v>
      </c>
      <c r="G57" s="9"/>
    </row>
    <row r="58" spans="1:8" ht="15" customHeight="1" x14ac:dyDescent="0.25">
      <c r="A58" s="42">
        <v>40</v>
      </c>
      <c r="B58" s="43" t="s">
        <v>48</v>
      </c>
      <c r="C58" s="32">
        <v>67</v>
      </c>
      <c r="D58" s="32">
        <v>89</v>
      </c>
      <c r="E58" s="32">
        <f>SUM(C58:D58)</f>
        <v>156</v>
      </c>
      <c r="F58" s="33">
        <v>36</v>
      </c>
      <c r="G58" s="9"/>
    </row>
    <row r="59" spans="1:8" ht="21.6" customHeight="1" x14ac:dyDescent="0.25">
      <c r="A59" s="44" t="s">
        <v>49</v>
      </c>
      <c r="B59" s="45"/>
      <c r="C59" s="46">
        <f>SUM(C19:C58)</f>
        <v>1191</v>
      </c>
      <c r="D59" s="46">
        <f>SUM(D19:D58)</f>
        <v>2155</v>
      </c>
      <c r="E59" s="46">
        <f>SUM(E19:E58)</f>
        <v>3346</v>
      </c>
      <c r="F59" s="46">
        <f>SUM(F19:F58)</f>
        <v>865</v>
      </c>
      <c r="G59" s="9"/>
    </row>
    <row r="60" spans="1:8" ht="20.100000000000001" customHeight="1" x14ac:dyDescent="0.25">
      <c r="A60" s="47" t="s">
        <v>50</v>
      </c>
      <c r="B60" s="48"/>
      <c r="C60" s="49"/>
      <c r="D60" s="49"/>
      <c r="E60" s="50">
        <f>SUM(C60:D60)</f>
        <v>0</v>
      </c>
      <c r="F60" s="51"/>
      <c r="G60" s="9"/>
    </row>
    <row r="61" spans="1:8" ht="20.100000000000001" customHeight="1" x14ac:dyDescent="0.25">
      <c r="A61" s="52" t="s">
        <v>51</v>
      </c>
      <c r="B61" s="53"/>
      <c r="C61" s="54"/>
      <c r="D61" s="54"/>
      <c r="E61" s="55">
        <f>SUM(C61:D61)</f>
        <v>0</v>
      </c>
      <c r="F61" s="51"/>
      <c r="G61" s="9"/>
    </row>
    <row r="62" spans="1:8" ht="20.100000000000001" customHeight="1" x14ac:dyDescent="0.25">
      <c r="A62" s="47" t="s">
        <v>52</v>
      </c>
      <c r="B62" s="48"/>
      <c r="C62" s="49"/>
      <c r="D62" s="49"/>
      <c r="E62" s="50">
        <f>SUM(C62:D62)</f>
        <v>0</v>
      </c>
      <c r="F62" s="51"/>
      <c r="G62" s="9"/>
    </row>
    <row r="63" spans="1:8" ht="20.100000000000001" customHeight="1" x14ac:dyDescent="0.25">
      <c r="A63" s="56" t="s">
        <v>53</v>
      </c>
      <c r="B63" s="56"/>
      <c r="C63" s="57">
        <f>C18+C59+C60+C61+C62</f>
        <v>2568</v>
      </c>
      <c r="D63" s="57">
        <f>D18+D59+D60+D61+D62</f>
        <v>4208</v>
      </c>
      <c r="E63" s="57">
        <f>E18+E59+E60+E61+E62</f>
        <v>6776</v>
      </c>
      <c r="F63" s="57">
        <f>F18+F59+F60+F61+F62</f>
        <v>3996</v>
      </c>
      <c r="G63" s="9"/>
    </row>
    <row r="64" spans="1:8" ht="19.5" thickBot="1" x14ac:dyDescent="0.3">
      <c r="A64" s="58" t="s">
        <v>54</v>
      </c>
      <c r="B64" s="58"/>
      <c r="C64" s="59"/>
      <c r="D64" s="59"/>
      <c r="E64" s="60">
        <f>E63/'[1]2_BPS'!$E$28*100000</f>
        <v>135.15004027973825</v>
      </c>
      <c r="F64" s="60">
        <f>F63/'[1]2_BPS'!$E$28*100000</f>
        <v>79.70182422636276</v>
      </c>
      <c r="G64" s="14"/>
      <c r="H64" s="15"/>
    </row>
    <row r="65" spans="1:14" x14ac:dyDescent="0.25">
      <c r="A65" s="9"/>
      <c r="B65" s="9"/>
      <c r="C65" s="61"/>
      <c r="D65" s="61"/>
      <c r="E65" s="61"/>
      <c r="F65" s="61"/>
      <c r="G65" s="62"/>
      <c r="H65" s="63"/>
      <c r="I65" s="63"/>
      <c r="J65" s="63"/>
      <c r="K65" s="63"/>
      <c r="L65" s="63"/>
      <c r="M65" s="63"/>
      <c r="N65" s="63"/>
    </row>
    <row r="66" spans="1:14" x14ac:dyDescent="0.25">
      <c r="A66" s="64" t="s">
        <v>55</v>
      </c>
      <c r="B66" s="64"/>
      <c r="C66" s="64"/>
      <c r="D66" s="62"/>
      <c r="E66" s="62"/>
      <c r="F66" s="62"/>
      <c r="G66" s="9"/>
      <c r="H66" s="9"/>
      <c r="I66" s="9"/>
      <c r="J66" s="9"/>
    </row>
    <row r="67" spans="1:14" x14ac:dyDescent="0.25">
      <c r="A67" s="65" t="s">
        <v>56</v>
      </c>
      <c r="B67" s="9"/>
      <c r="C67" s="9"/>
      <c r="D67" s="9"/>
      <c r="E67" s="9"/>
      <c r="F67" s="9"/>
      <c r="G67" s="9"/>
      <c r="H67" s="9"/>
      <c r="I67" s="9"/>
      <c r="J67" s="9"/>
    </row>
    <row r="68" spans="1:14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4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</sheetData>
  <mergeCells count="6">
    <mergeCell ref="A5:A6"/>
    <mergeCell ref="B5:B6"/>
    <mergeCell ref="C5:E5"/>
    <mergeCell ref="F5:F6"/>
    <mergeCell ref="A18:B18"/>
    <mergeCell ref="A66:C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2019-09-18T07:13:34Z</dcterms:created>
  <dcterms:modified xsi:type="dcterms:W3CDTF">2019-09-18T07:15:47Z</dcterms:modified>
</cp:coreProperties>
</file>