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2022\SDMK\"/>
    </mc:Choice>
  </mc:AlternateContent>
  <xr:revisionPtr revIDLastSave="0" documentId="13_ncr:1_{F0653E61-1E24-4E49-BE29-3C00764E00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" l="1"/>
  <c r="L43" i="1"/>
  <c r="N43" i="1" s="1"/>
  <c r="K43" i="1"/>
  <c r="J43" i="1"/>
  <c r="I43" i="1"/>
  <c r="H43" i="1"/>
  <c r="G43" i="1"/>
  <c r="F43" i="1"/>
  <c r="E43" i="1"/>
  <c r="D43" i="1"/>
  <c r="C43" i="1"/>
  <c r="N41" i="1"/>
  <c r="M41" i="1"/>
  <c r="L41" i="1"/>
  <c r="K41" i="1"/>
  <c r="H41" i="1"/>
  <c r="E41" i="1"/>
  <c r="N40" i="1"/>
  <c r="M40" i="1"/>
  <c r="L40" i="1"/>
  <c r="K40" i="1"/>
  <c r="H40" i="1"/>
  <c r="E40" i="1"/>
  <c r="B40" i="1"/>
  <c r="A40" i="1"/>
  <c r="N39" i="1"/>
  <c r="M39" i="1"/>
  <c r="L39" i="1"/>
  <c r="K39" i="1"/>
  <c r="H39" i="1"/>
  <c r="E39" i="1"/>
  <c r="B39" i="1"/>
  <c r="A39" i="1"/>
  <c r="N38" i="1"/>
  <c r="M38" i="1"/>
  <c r="L38" i="1"/>
  <c r="K38" i="1"/>
  <c r="H38" i="1"/>
  <c r="E38" i="1"/>
  <c r="B38" i="1"/>
  <c r="A38" i="1"/>
  <c r="N37" i="1"/>
  <c r="M37" i="1"/>
  <c r="L37" i="1"/>
  <c r="K37" i="1"/>
  <c r="H37" i="1"/>
  <c r="E37" i="1"/>
  <c r="B37" i="1"/>
  <c r="A37" i="1"/>
  <c r="N36" i="1"/>
  <c r="M36" i="1"/>
  <c r="L36" i="1"/>
  <c r="K36" i="1"/>
  <c r="H36" i="1"/>
  <c r="E36" i="1"/>
  <c r="B36" i="1"/>
  <c r="A36" i="1"/>
  <c r="N35" i="1"/>
  <c r="M35" i="1"/>
  <c r="L35" i="1"/>
  <c r="K35" i="1"/>
  <c r="H35" i="1"/>
  <c r="E35" i="1"/>
  <c r="B35" i="1"/>
  <c r="A35" i="1"/>
  <c r="N34" i="1"/>
  <c r="M34" i="1"/>
  <c r="L34" i="1"/>
  <c r="K34" i="1"/>
  <c r="H34" i="1"/>
  <c r="E34" i="1"/>
  <c r="B34" i="1"/>
  <c r="A34" i="1"/>
  <c r="N33" i="1"/>
  <c r="M33" i="1"/>
  <c r="L33" i="1"/>
  <c r="K33" i="1"/>
  <c r="H33" i="1"/>
  <c r="E33" i="1"/>
  <c r="B33" i="1"/>
  <c r="A33" i="1"/>
  <c r="N32" i="1"/>
  <c r="M32" i="1"/>
  <c r="L32" i="1"/>
  <c r="K32" i="1"/>
  <c r="H32" i="1"/>
  <c r="E32" i="1"/>
  <c r="B32" i="1"/>
  <c r="A32" i="1"/>
  <c r="N31" i="1"/>
  <c r="M31" i="1"/>
  <c r="L31" i="1"/>
  <c r="K31" i="1"/>
  <c r="H31" i="1"/>
  <c r="E31" i="1"/>
  <c r="B31" i="1"/>
  <c r="A31" i="1"/>
  <c r="N30" i="1"/>
  <c r="M30" i="1"/>
  <c r="L30" i="1"/>
  <c r="K30" i="1"/>
  <c r="H30" i="1"/>
  <c r="E30" i="1"/>
  <c r="B30" i="1"/>
  <c r="A30" i="1"/>
  <c r="N29" i="1"/>
  <c r="M29" i="1"/>
  <c r="L29" i="1"/>
  <c r="K29" i="1"/>
  <c r="H29" i="1"/>
  <c r="E29" i="1"/>
  <c r="B29" i="1"/>
  <c r="A29" i="1"/>
  <c r="N28" i="1"/>
  <c r="M28" i="1"/>
  <c r="L28" i="1"/>
  <c r="K28" i="1"/>
  <c r="H28" i="1"/>
  <c r="E28" i="1"/>
  <c r="B28" i="1"/>
  <c r="A28" i="1"/>
  <c r="N27" i="1"/>
  <c r="M27" i="1"/>
  <c r="L27" i="1"/>
  <c r="K27" i="1"/>
  <c r="H27" i="1"/>
  <c r="E27" i="1"/>
  <c r="B27" i="1"/>
  <c r="A27" i="1"/>
  <c r="B26" i="1"/>
  <c r="A26" i="1"/>
  <c r="N25" i="1"/>
  <c r="M25" i="1"/>
  <c r="L25" i="1"/>
  <c r="K25" i="1"/>
  <c r="H25" i="1"/>
  <c r="E25" i="1"/>
  <c r="B25" i="1"/>
  <c r="A25" i="1"/>
  <c r="N24" i="1"/>
  <c r="M24" i="1"/>
  <c r="L24" i="1"/>
  <c r="K24" i="1"/>
  <c r="H24" i="1"/>
  <c r="E24" i="1"/>
  <c r="B24" i="1"/>
  <c r="A24" i="1"/>
  <c r="N23" i="1"/>
  <c r="M23" i="1"/>
  <c r="L23" i="1"/>
  <c r="K23" i="1"/>
  <c r="H23" i="1"/>
  <c r="E23" i="1"/>
  <c r="B23" i="1"/>
  <c r="A23" i="1"/>
  <c r="N22" i="1"/>
  <c r="M22" i="1"/>
  <c r="L22" i="1"/>
  <c r="K22" i="1"/>
  <c r="H22" i="1"/>
  <c r="E22" i="1"/>
  <c r="B22" i="1"/>
  <c r="A22" i="1"/>
  <c r="B21" i="1"/>
  <c r="A21" i="1"/>
  <c r="N20" i="1"/>
  <c r="M20" i="1"/>
  <c r="L20" i="1"/>
  <c r="K20" i="1"/>
  <c r="H20" i="1"/>
  <c r="E20" i="1"/>
  <c r="B20" i="1"/>
  <c r="A20" i="1"/>
  <c r="N19" i="1"/>
  <c r="M19" i="1"/>
  <c r="L19" i="1"/>
  <c r="K19" i="1"/>
  <c r="H19" i="1"/>
  <c r="E19" i="1"/>
  <c r="B19" i="1"/>
  <c r="A19" i="1"/>
  <c r="N18" i="1"/>
  <c r="M18" i="1"/>
  <c r="L18" i="1"/>
  <c r="K18" i="1"/>
  <c r="H18" i="1"/>
  <c r="E18" i="1"/>
  <c r="B18" i="1"/>
  <c r="A18" i="1"/>
  <c r="N17" i="1"/>
  <c r="M17" i="1"/>
  <c r="L17" i="1"/>
  <c r="K17" i="1"/>
  <c r="H17" i="1"/>
  <c r="E17" i="1"/>
  <c r="B17" i="1"/>
  <c r="A17" i="1"/>
  <c r="B16" i="1"/>
  <c r="A16" i="1"/>
  <c r="N15" i="1"/>
  <c r="M15" i="1"/>
  <c r="L15" i="1"/>
  <c r="K15" i="1"/>
  <c r="H15" i="1"/>
  <c r="E15" i="1"/>
  <c r="B15" i="1"/>
  <c r="A15" i="1"/>
  <c r="N14" i="1"/>
  <c r="M14" i="1"/>
  <c r="L14" i="1"/>
  <c r="K14" i="1"/>
  <c r="H14" i="1"/>
  <c r="E14" i="1"/>
  <c r="B14" i="1"/>
  <c r="A14" i="1"/>
  <c r="N13" i="1"/>
  <c r="M13" i="1"/>
  <c r="L13" i="1"/>
  <c r="K13" i="1"/>
  <c r="H13" i="1"/>
  <c r="E13" i="1"/>
  <c r="B13" i="1"/>
  <c r="A13" i="1"/>
  <c r="N12" i="1"/>
  <c r="M12" i="1"/>
  <c r="L12" i="1"/>
  <c r="K12" i="1"/>
  <c r="H12" i="1"/>
  <c r="E12" i="1"/>
  <c r="B12" i="1"/>
  <c r="A12" i="1"/>
  <c r="B11" i="1"/>
  <c r="A11" i="1"/>
  <c r="F5" i="1"/>
  <c r="G4" i="1"/>
  <c r="F4" i="1"/>
</calcChain>
</file>

<file path=xl/sharedStrings.xml><?xml version="1.0" encoding="utf-8"?>
<sst xmlns="http://schemas.openxmlformats.org/spreadsheetml/2006/main" count="30" uniqueCount="21">
  <si>
    <t>NO</t>
  </si>
  <si>
    <t>UNIT KERJA</t>
  </si>
  <si>
    <t>TENAGA PENUNJANG/PENDUKUNG KESEHATAN</t>
  </si>
  <si>
    <t>TOTAL</t>
  </si>
  <si>
    <t>PEJABAT STRUKTURAL</t>
  </si>
  <si>
    <t>TENAGA PENDIDIK</t>
  </si>
  <si>
    <t>TENAGA DUKUNGAN MANAJEMEN</t>
  </si>
  <si>
    <t>L</t>
  </si>
  <si>
    <t>P</t>
  </si>
  <si>
    <t>L+P</t>
  </si>
  <si>
    <t>INSTITUSI DIKNAKES/DIKLAT</t>
  </si>
  <si>
    <t>DINAS KESEHATAN KAB/KOTA</t>
  </si>
  <si>
    <r>
      <t>JUMLAH (KAB/KOTA)</t>
    </r>
    <r>
      <rPr>
        <b/>
        <vertAlign val="superscript"/>
        <sz val="12"/>
        <rFont val="Arial"/>
        <family val="2"/>
      </rPr>
      <t>a</t>
    </r>
  </si>
  <si>
    <t xml:space="preserve">                  </t>
  </si>
  <si>
    <t>TABEL  16</t>
  </si>
  <si>
    <t xml:space="preserve">Keterangan : </t>
  </si>
  <si>
    <t xml:space="preserve">a) Tenaga penunjang/pendukung kesehatan yang bertugas di lebih dari satu tempat, hanya dihitung satu kali </t>
  </si>
  <si>
    <t>c) Saryankes lain meliputi :</t>
  </si>
  <si>
    <t>Dinas Kesehatan, Institusi Pendidikan Tenaga Kesehatan, Institusi Diklat dan Pengembangan SDMK, Kantor Kesehtan Pelabuhan (KKP), Balai Pengobatan/Kesehatan Masyarakat, Rumah Bersalin, Sarana Kefarmasian dan Alkes, Praktek Nakes Mandiri, Optik, Klinik, Laboratorium Kesehatan, Fasyankes Lainnya</t>
  </si>
  <si>
    <t>JUMLAH TENAGA PENUNJANG/PENDUKUNG KESEHATAN DI FASILITAS KESEHATAN MENURUT JENIS, UNIT KERJA DAN KABUPATEN/KOTA</t>
  </si>
  <si>
    <t>Sumber: Seksi SDMK, Dinas Kesehatan Provinsi NTB, 2023 (Update 24 Mei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</si>
</sst>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7" fontId="1" fillId="0" borderId="11" xfId="1" applyNumberFormat="1" applyFont="1" applyBorder="1" applyAlignment="1">
      <alignment vertical="center"/>
    </xf>
    <xf numFmtId="37" fontId="1" fillId="0" borderId="15" xfId="1" applyNumberFormat="1" applyFont="1" applyBorder="1" applyAlignment="1">
      <alignment vertical="center"/>
    </xf>
    <xf numFmtId="37" fontId="1" fillId="0" borderId="16" xfId="1" applyNumberFormat="1" applyFont="1" applyBorder="1" applyAlignment="1">
      <alignment vertical="center"/>
    </xf>
    <xf numFmtId="37" fontId="1" fillId="0" borderId="2" xfId="1" applyNumberFormat="1" applyFont="1" applyBorder="1" applyAlignment="1">
      <alignment vertical="center"/>
    </xf>
    <xf numFmtId="37" fontId="1" fillId="0" borderId="13" xfId="1" applyNumberFormat="1" applyFont="1" applyBorder="1" applyAlignment="1">
      <alignment vertical="center"/>
    </xf>
    <xf numFmtId="37" fontId="1" fillId="0" borderId="17" xfId="1" applyNumberFormat="1" applyFont="1" applyBorder="1" applyAlignment="1">
      <alignment vertical="center"/>
    </xf>
    <xf numFmtId="37" fontId="1" fillId="0" borderId="10" xfId="1" applyNumberFormat="1" applyFont="1" applyBorder="1" applyAlignment="1">
      <alignment vertical="center"/>
    </xf>
    <xf numFmtId="37" fontId="1" fillId="0" borderId="7" xfId="1" applyNumberFormat="1" applyFont="1" applyBorder="1" applyAlignment="1">
      <alignment vertical="center"/>
    </xf>
    <xf numFmtId="37" fontId="1" fillId="0" borderId="9" xfId="1" applyNumberFormat="1" applyFont="1" applyBorder="1" applyAlignment="1">
      <alignment vertical="center"/>
    </xf>
    <xf numFmtId="37" fontId="1" fillId="0" borderId="6" xfId="1" applyNumberFormat="1" applyFont="1" applyBorder="1" applyAlignment="1">
      <alignment vertical="center"/>
    </xf>
    <xf numFmtId="37" fontId="1" fillId="0" borderId="6" xfId="1" applyNumberFormat="1" applyFont="1" applyFill="1" applyBorder="1" applyAlignment="1">
      <alignment vertical="center"/>
    </xf>
    <xf numFmtId="37" fontId="1" fillId="0" borderId="11" xfId="1" applyNumberFormat="1" applyFont="1" applyFill="1" applyBorder="1" applyAlignment="1">
      <alignment vertical="center"/>
    </xf>
    <xf numFmtId="37" fontId="5" fillId="0" borderId="14" xfId="1" applyNumberFormat="1" applyFont="1" applyBorder="1" applyAlignment="1">
      <alignment vertical="center"/>
    </xf>
    <xf numFmtId="37" fontId="5" fillId="0" borderId="14" xfId="1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</cellXfs>
  <cellStyles count="2">
    <cellStyle name="Comma 2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TABEL%20PROFIL%20KESEHATAN%20%202021_PROVINSI%20NTB_SDM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>
        <row r="10">
          <cell r="A10" t="str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10" t="str">
            <v>1</v>
          </cell>
          <cell r="B10" t="str">
            <v xml:space="preserve"> Puskesmas di Lombok Barat</v>
          </cell>
        </row>
        <row r="11">
          <cell r="A11" t="str">
            <v>2</v>
          </cell>
          <cell r="B11" t="str">
            <v xml:space="preserve"> Puskesmas di Lombok Tengah</v>
          </cell>
        </row>
        <row r="12">
          <cell r="A12" t="str">
            <v>3</v>
          </cell>
          <cell r="B12" t="str">
            <v xml:space="preserve"> Puskesmas di Lombok Timur</v>
          </cell>
        </row>
        <row r="13">
          <cell r="A13" t="str">
            <v>4</v>
          </cell>
          <cell r="B13" t="str">
            <v xml:space="preserve"> Puskesmas di Sumbawa</v>
          </cell>
        </row>
        <row r="14">
          <cell r="A14" t="str">
            <v>5</v>
          </cell>
          <cell r="B14" t="str">
            <v xml:space="preserve"> Puskesmas di Dompu</v>
          </cell>
        </row>
        <row r="15">
          <cell r="A15" t="str">
            <v>6</v>
          </cell>
          <cell r="B15" t="str">
            <v xml:space="preserve"> Puskesmas di Bima</v>
          </cell>
        </row>
        <row r="16">
          <cell r="A16" t="str">
            <v>7</v>
          </cell>
          <cell r="B16" t="str">
            <v xml:space="preserve"> Puskesmas di Sumbawa Barat</v>
          </cell>
        </row>
        <row r="17">
          <cell r="A17" t="str">
            <v>8</v>
          </cell>
          <cell r="B17" t="str">
            <v xml:space="preserve"> Puskesmas di Lombok Utara</v>
          </cell>
        </row>
        <row r="18">
          <cell r="A18" t="str">
            <v>9</v>
          </cell>
          <cell r="B18" t="str">
            <v xml:space="preserve"> Puskesmas di Kota Mataram</v>
          </cell>
        </row>
        <row r="19">
          <cell r="A19" t="str">
            <v>10</v>
          </cell>
          <cell r="B19" t="str">
            <v xml:space="preserve"> Puskesmas di Kota Bima</v>
          </cell>
        </row>
        <row r="20">
          <cell r="A20" t="str">
            <v>1</v>
          </cell>
          <cell r="B20" t="str">
            <v xml:space="preserve"> RS di Lombok Barat</v>
          </cell>
        </row>
        <row r="21">
          <cell r="A21" t="str">
            <v>2</v>
          </cell>
          <cell r="B21" t="str">
            <v xml:space="preserve"> RS di Lombok Tengah</v>
          </cell>
        </row>
        <row r="22">
          <cell r="A22" t="str">
            <v>3</v>
          </cell>
          <cell r="B22" t="str">
            <v xml:space="preserve"> RS di Lombok Timur</v>
          </cell>
        </row>
        <row r="23">
          <cell r="A23" t="str">
            <v>4</v>
          </cell>
          <cell r="B23" t="str">
            <v xml:space="preserve"> RS di Sumbawa</v>
          </cell>
        </row>
        <row r="24">
          <cell r="A24" t="str">
            <v>5</v>
          </cell>
          <cell r="B24" t="str">
            <v xml:space="preserve"> RS di Dompu</v>
          </cell>
        </row>
        <row r="25">
          <cell r="A25" t="str">
            <v>6</v>
          </cell>
          <cell r="B25" t="str">
            <v xml:space="preserve"> RS di Bima</v>
          </cell>
        </row>
        <row r="26">
          <cell r="A26" t="str">
            <v>7</v>
          </cell>
          <cell r="B26" t="str">
            <v xml:space="preserve"> RS di Sumbawa Barat</v>
          </cell>
        </row>
        <row r="27">
          <cell r="A27" t="str">
            <v>8</v>
          </cell>
          <cell r="B27" t="str">
            <v xml:space="preserve"> RS di Lombok Utara</v>
          </cell>
        </row>
        <row r="28">
          <cell r="A28" t="str">
            <v>9</v>
          </cell>
          <cell r="B28" t="str">
            <v xml:space="preserve"> RS di Kota Mataram</v>
          </cell>
        </row>
        <row r="29">
          <cell r="A29" t="str">
            <v>10</v>
          </cell>
          <cell r="B29" t="str">
            <v xml:space="preserve"> RS di Kota Bima</v>
          </cell>
        </row>
        <row r="30">
          <cell r="A30" t="str">
            <v>1</v>
          </cell>
          <cell r="B30" t="str">
            <v xml:space="preserve"> Saryankes lain di Lombok Barat</v>
          </cell>
        </row>
        <row r="31">
          <cell r="A31" t="str">
            <v>2</v>
          </cell>
          <cell r="B31" t="str">
            <v xml:space="preserve"> Saryankes lain di Lombok Tengah</v>
          </cell>
        </row>
        <row r="32">
          <cell r="A32" t="str">
            <v>3</v>
          </cell>
          <cell r="B32" t="str">
            <v xml:space="preserve"> Saryankes lain di Lombok Timur</v>
          </cell>
        </row>
        <row r="33">
          <cell r="A33" t="str">
            <v>4</v>
          </cell>
          <cell r="B33" t="str">
            <v xml:space="preserve"> Saryankes lain di Sumbawa</v>
          </cell>
        </row>
        <row r="34">
          <cell r="A34" t="str">
            <v>5</v>
          </cell>
          <cell r="B34" t="str">
            <v xml:space="preserve"> Saryankes lain di Dompu</v>
          </cell>
        </row>
        <row r="35">
          <cell r="A35" t="str">
            <v>6</v>
          </cell>
          <cell r="B35" t="str">
            <v xml:space="preserve"> Saryankes lain di Bima</v>
          </cell>
        </row>
        <row r="36">
          <cell r="A36" t="str">
            <v>7</v>
          </cell>
          <cell r="B36" t="str">
            <v xml:space="preserve"> Saryankes lain di Sumbawa Barat</v>
          </cell>
        </row>
        <row r="37">
          <cell r="A37" t="str">
            <v>8</v>
          </cell>
          <cell r="B37" t="str">
            <v xml:space="preserve"> Saryankes lain di Lombok Utara</v>
          </cell>
        </row>
        <row r="38">
          <cell r="A38" t="str">
            <v>9</v>
          </cell>
          <cell r="B38" t="str">
            <v xml:space="preserve"> Saryankes lain di Kota Mataram</v>
          </cell>
        </row>
        <row r="39">
          <cell r="A39" t="str">
            <v>10</v>
          </cell>
          <cell r="B39" t="str">
            <v xml:space="preserve"> Saryankes lain di Kota Bima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9"/>
  <sheetViews>
    <sheetView tabSelected="1" topLeftCell="A22" zoomScale="70" zoomScaleNormal="70" workbookViewId="0">
      <selection activeCell="R40" sqref="R40"/>
    </sheetView>
  </sheetViews>
  <sheetFormatPr defaultColWidth="9.140625" defaultRowHeight="15" x14ac:dyDescent="0.25"/>
  <cols>
    <col min="1" max="1" width="5.7109375" style="1" customWidth="1"/>
    <col min="2" max="2" width="36.28515625" style="1" customWidth="1"/>
    <col min="3" max="14" width="11.7109375" style="1" customWidth="1"/>
    <col min="15" max="29" width="7.7109375" style="1" customWidth="1"/>
    <col min="30" max="30" width="9.7109375" style="1" customWidth="1"/>
    <col min="31" max="256" width="9.140625" style="1"/>
    <col min="257" max="257" width="5.7109375" style="1" customWidth="1"/>
    <col min="258" max="258" width="36.28515625" style="1" customWidth="1"/>
    <col min="259" max="270" width="11.7109375" style="1" customWidth="1"/>
    <col min="271" max="285" width="7.7109375" style="1" customWidth="1"/>
    <col min="286" max="286" width="9.7109375" style="1" customWidth="1"/>
    <col min="287" max="512" width="9.140625" style="1"/>
    <col min="513" max="513" width="5.7109375" style="1" customWidth="1"/>
    <col min="514" max="514" width="36.28515625" style="1" customWidth="1"/>
    <col min="515" max="526" width="11.7109375" style="1" customWidth="1"/>
    <col min="527" max="541" width="7.7109375" style="1" customWidth="1"/>
    <col min="542" max="542" width="9.7109375" style="1" customWidth="1"/>
    <col min="543" max="768" width="9.140625" style="1"/>
    <col min="769" max="769" width="5.7109375" style="1" customWidth="1"/>
    <col min="770" max="770" width="36.28515625" style="1" customWidth="1"/>
    <col min="771" max="782" width="11.7109375" style="1" customWidth="1"/>
    <col min="783" max="797" width="7.7109375" style="1" customWidth="1"/>
    <col min="798" max="798" width="9.7109375" style="1" customWidth="1"/>
    <col min="799" max="1024" width="9.140625" style="1"/>
    <col min="1025" max="1025" width="5.7109375" style="1" customWidth="1"/>
    <col min="1026" max="1026" width="36.28515625" style="1" customWidth="1"/>
    <col min="1027" max="1038" width="11.7109375" style="1" customWidth="1"/>
    <col min="1039" max="1053" width="7.7109375" style="1" customWidth="1"/>
    <col min="1054" max="1054" width="9.7109375" style="1" customWidth="1"/>
    <col min="1055" max="1280" width="9.140625" style="1"/>
    <col min="1281" max="1281" width="5.7109375" style="1" customWidth="1"/>
    <col min="1282" max="1282" width="36.28515625" style="1" customWidth="1"/>
    <col min="1283" max="1294" width="11.7109375" style="1" customWidth="1"/>
    <col min="1295" max="1309" width="7.7109375" style="1" customWidth="1"/>
    <col min="1310" max="1310" width="9.7109375" style="1" customWidth="1"/>
    <col min="1311" max="1536" width="9.140625" style="1"/>
    <col min="1537" max="1537" width="5.7109375" style="1" customWidth="1"/>
    <col min="1538" max="1538" width="36.28515625" style="1" customWidth="1"/>
    <col min="1539" max="1550" width="11.7109375" style="1" customWidth="1"/>
    <col min="1551" max="1565" width="7.7109375" style="1" customWidth="1"/>
    <col min="1566" max="1566" width="9.7109375" style="1" customWidth="1"/>
    <col min="1567" max="1792" width="9.140625" style="1"/>
    <col min="1793" max="1793" width="5.7109375" style="1" customWidth="1"/>
    <col min="1794" max="1794" width="36.28515625" style="1" customWidth="1"/>
    <col min="1795" max="1806" width="11.7109375" style="1" customWidth="1"/>
    <col min="1807" max="1821" width="7.7109375" style="1" customWidth="1"/>
    <col min="1822" max="1822" width="9.7109375" style="1" customWidth="1"/>
    <col min="1823" max="2048" width="9.140625" style="1"/>
    <col min="2049" max="2049" width="5.7109375" style="1" customWidth="1"/>
    <col min="2050" max="2050" width="36.28515625" style="1" customWidth="1"/>
    <col min="2051" max="2062" width="11.7109375" style="1" customWidth="1"/>
    <col min="2063" max="2077" width="7.7109375" style="1" customWidth="1"/>
    <col min="2078" max="2078" width="9.7109375" style="1" customWidth="1"/>
    <col min="2079" max="2304" width="9.140625" style="1"/>
    <col min="2305" max="2305" width="5.7109375" style="1" customWidth="1"/>
    <col min="2306" max="2306" width="36.28515625" style="1" customWidth="1"/>
    <col min="2307" max="2318" width="11.7109375" style="1" customWidth="1"/>
    <col min="2319" max="2333" width="7.7109375" style="1" customWidth="1"/>
    <col min="2334" max="2334" width="9.7109375" style="1" customWidth="1"/>
    <col min="2335" max="2560" width="9.140625" style="1"/>
    <col min="2561" max="2561" width="5.7109375" style="1" customWidth="1"/>
    <col min="2562" max="2562" width="36.28515625" style="1" customWidth="1"/>
    <col min="2563" max="2574" width="11.7109375" style="1" customWidth="1"/>
    <col min="2575" max="2589" width="7.7109375" style="1" customWidth="1"/>
    <col min="2590" max="2590" width="9.7109375" style="1" customWidth="1"/>
    <col min="2591" max="2816" width="9.140625" style="1"/>
    <col min="2817" max="2817" width="5.7109375" style="1" customWidth="1"/>
    <col min="2818" max="2818" width="36.28515625" style="1" customWidth="1"/>
    <col min="2819" max="2830" width="11.7109375" style="1" customWidth="1"/>
    <col min="2831" max="2845" width="7.7109375" style="1" customWidth="1"/>
    <col min="2846" max="2846" width="9.7109375" style="1" customWidth="1"/>
    <col min="2847" max="3072" width="9.140625" style="1"/>
    <col min="3073" max="3073" width="5.7109375" style="1" customWidth="1"/>
    <col min="3074" max="3074" width="36.28515625" style="1" customWidth="1"/>
    <col min="3075" max="3086" width="11.7109375" style="1" customWidth="1"/>
    <col min="3087" max="3101" width="7.7109375" style="1" customWidth="1"/>
    <col min="3102" max="3102" width="9.7109375" style="1" customWidth="1"/>
    <col min="3103" max="3328" width="9.140625" style="1"/>
    <col min="3329" max="3329" width="5.7109375" style="1" customWidth="1"/>
    <col min="3330" max="3330" width="36.28515625" style="1" customWidth="1"/>
    <col min="3331" max="3342" width="11.7109375" style="1" customWidth="1"/>
    <col min="3343" max="3357" width="7.7109375" style="1" customWidth="1"/>
    <col min="3358" max="3358" width="9.7109375" style="1" customWidth="1"/>
    <col min="3359" max="3584" width="9.140625" style="1"/>
    <col min="3585" max="3585" width="5.7109375" style="1" customWidth="1"/>
    <col min="3586" max="3586" width="36.28515625" style="1" customWidth="1"/>
    <col min="3587" max="3598" width="11.7109375" style="1" customWidth="1"/>
    <col min="3599" max="3613" width="7.7109375" style="1" customWidth="1"/>
    <col min="3614" max="3614" width="9.7109375" style="1" customWidth="1"/>
    <col min="3615" max="3840" width="9.140625" style="1"/>
    <col min="3841" max="3841" width="5.7109375" style="1" customWidth="1"/>
    <col min="3842" max="3842" width="36.28515625" style="1" customWidth="1"/>
    <col min="3843" max="3854" width="11.7109375" style="1" customWidth="1"/>
    <col min="3855" max="3869" width="7.7109375" style="1" customWidth="1"/>
    <col min="3870" max="3870" width="9.7109375" style="1" customWidth="1"/>
    <col min="3871" max="4096" width="9.140625" style="1"/>
    <col min="4097" max="4097" width="5.7109375" style="1" customWidth="1"/>
    <col min="4098" max="4098" width="36.28515625" style="1" customWidth="1"/>
    <col min="4099" max="4110" width="11.7109375" style="1" customWidth="1"/>
    <col min="4111" max="4125" width="7.7109375" style="1" customWidth="1"/>
    <col min="4126" max="4126" width="9.7109375" style="1" customWidth="1"/>
    <col min="4127" max="4352" width="9.140625" style="1"/>
    <col min="4353" max="4353" width="5.7109375" style="1" customWidth="1"/>
    <col min="4354" max="4354" width="36.28515625" style="1" customWidth="1"/>
    <col min="4355" max="4366" width="11.7109375" style="1" customWidth="1"/>
    <col min="4367" max="4381" width="7.7109375" style="1" customWidth="1"/>
    <col min="4382" max="4382" width="9.7109375" style="1" customWidth="1"/>
    <col min="4383" max="4608" width="9.140625" style="1"/>
    <col min="4609" max="4609" width="5.7109375" style="1" customWidth="1"/>
    <col min="4610" max="4610" width="36.28515625" style="1" customWidth="1"/>
    <col min="4611" max="4622" width="11.7109375" style="1" customWidth="1"/>
    <col min="4623" max="4637" width="7.7109375" style="1" customWidth="1"/>
    <col min="4638" max="4638" width="9.7109375" style="1" customWidth="1"/>
    <col min="4639" max="4864" width="9.140625" style="1"/>
    <col min="4865" max="4865" width="5.7109375" style="1" customWidth="1"/>
    <col min="4866" max="4866" width="36.28515625" style="1" customWidth="1"/>
    <col min="4867" max="4878" width="11.7109375" style="1" customWidth="1"/>
    <col min="4879" max="4893" width="7.7109375" style="1" customWidth="1"/>
    <col min="4894" max="4894" width="9.7109375" style="1" customWidth="1"/>
    <col min="4895" max="5120" width="9.140625" style="1"/>
    <col min="5121" max="5121" width="5.7109375" style="1" customWidth="1"/>
    <col min="5122" max="5122" width="36.28515625" style="1" customWidth="1"/>
    <col min="5123" max="5134" width="11.7109375" style="1" customWidth="1"/>
    <col min="5135" max="5149" width="7.7109375" style="1" customWidth="1"/>
    <col min="5150" max="5150" width="9.7109375" style="1" customWidth="1"/>
    <col min="5151" max="5376" width="9.140625" style="1"/>
    <col min="5377" max="5377" width="5.7109375" style="1" customWidth="1"/>
    <col min="5378" max="5378" width="36.28515625" style="1" customWidth="1"/>
    <col min="5379" max="5390" width="11.7109375" style="1" customWidth="1"/>
    <col min="5391" max="5405" width="7.7109375" style="1" customWidth="1"/>
    <col min="5406" max="5406" width="9.7109375" style="1" customWidth="1"/>
    <col min="5407" max="5632" width="9.140625" style="1"/>
    <col min="5633" max="5633" width="5.7109375" style="1" customWidth="1"/>
    <col min="5634" max="5634" width="36.28515625" style="1" customWidth="1"/>
    <col min="5635" max="5646" width="11.7109375" style="1" customWidth="1"/>
    <col min="5647" max="5661" width="7.7109375" style="1" customWidth="1"/>
    <col min="5662" max="5662" width="9.7109375" style="1" customWidth="1"/>
    <col min="5663" max="5888" width="9.140625" style="1"/>
    <col min="5889" max="5889" width="5.7109375" style="1" customWidth="1"/>
    <col min="5890" max="5890" width="36.28515625" style="1" customWidth="1"/>
    <col min="5891" max="5902" width="11.7109375" style="1" customWidth="1"/>
    <col min="5903" max="5917" width="7.7109375" style="1" customWidth="1"/>
    <col min="5918" max="5918" width="9.7109375" style="1" customWidth="1"/>
    <col min="5919" max="6144" width="9.140625" style="1"/>
    <col min="6145" max="6145" width="5.7109375" style="1" customWidth="1"/>
    <col min="6146" max="6146" width="36.28515625" style="1" customWidth="1"/>
    <col min="6147" max="6158" width="11.7109375" style="1" customWidth="1"/>
    <col min="6159" max="6173" width="7.7109375" style="1" customWidth="1"/>
    <col min="6174" max="6174" width="9.7109375" style="1" customWidth="1"/>
    <col min="6175" max="6400" width="9.140625" style="1"/>
    <col min="6401" max="6401" width="5.7109375" style="1" customWidth="1"/>
    <col min="6402" max="6402" width="36.28515625" style="1" customWidth="1"/>
    <col min="6403" max="6414" width="11.7109375" style="1" customWidth="1"/>
    <col min="6415" max="6429" width="7.7109375" style="1" customWidth="1"/>
    <col min="6430" max="6430" width="9.7109375" style="1" customWidth="1"/>
    <col min="6431" max="6656" width="9.140625" style="1"/>
    <col min="6657" max="6657" width="5.7109375" style="1" customWidth="1"/>
    <col min="6658" max="6658" width="36.28515625" style="1" customWidth="1"/>
    <col min="6659" max="6670" width="11.7109375" style="1" customWidth="1"/>
    <col min="6671" max="6685" width="7.7109375" style="1" customWidth="1"/>
    <col min="6686" max="6686" width="9.7109375" style="1" customWidth="1"/>
    <col min="6687" max="6912" width="9.140625" style="1"/>
    <col min="6913" max="6913" width="5.7109375" style="1" customWidth="1"/>
    <col min="6914" max="6914" width="36.28515625" style="1" customWidth="1"/>
    <col min="6915" max="6926" width="11.7109375" style="1" customWidth="1"/>
    <col min="6927" max="6941" width="7.7109375" style="1" customWidth="1"/>
    <col min="6942" max="6942" width="9.7109375" style="1" customWidth="1"/>
    <col min="6943" max="7168" width="9.140625" style="1"/>
    <col min="7169" max="7169" width="5.7109375" style="1" customWidth="1"/>
    <col min="7170" max="7170" width="36.28515625" style="1" customWidth="1"/>
    <col min="7171" max="7182" width="11.7109375" style="1" customWidth="1"/>
    <col min="7183" max="7197" width="7.7109375" style="1" customWidth="1"/>
    <col min="7198" max="7198" width="9.7109375" style="1" customWidth="1"/>
    <col min="7199" max="7424" width="9.140625" style="1"/>
    <col min="7425" max="7425" width="5.7109375" style="1" customWidth="1"/>
    <col min="7426" max="7426" width="36.28515625" style="1" customWidth="1"/>
    <col min="7427" max="7438" width="11.7109375" style="1" customWidth="1"/>
    <col min="7439" max="7453" width="7.7109375" style="1" customWidth="1"/>
    <col min="7454" max="7454" width="9.7109375" style="1" customWidth="1"/>
    <col min="7455" max="7680" width="9.140625" style="1"/>
    <col min="7681" max="7681" width="5.7109375" style="1" customWidth="1"/>
    <col min="7682" max="7682" width="36.28515625" style="1" customWidth="1"/>
    <col min="7683" max="7694" width="11.7109375" style="1" customWidth="1"/>
    <col min="7695" max="7709" width="7.7109375" style="1" customWidth="1"/>
    <col min="7710" max="7710" width="9.7109375" style="1" customWidth="1"/>
    <col min="7711" max="7936" width="9.140625" style="1"/>
    <col min="7937" max="7937" width="5.7109375" style="1" customWidth="1"/>
    <col min="7938" max="7938" width="36.28515625" style="1" customWidth="1"/>
    <col min="7939" max="7950" width="11.7109375" style="1" customWidth="1"/>
    <col min="7951" max="7965" width="7.7109375" style="1" customWidth="1"/>
    <col min="7966" max="7966" width="9.7109375" style="1" customWidth="1"/>
    <col min="7967" max="8192" width="9.140625" style="1"/>
    <col min="8193" max="8193" width="5.7109375" style="1" customWidth="1"/>
    <col min="8194" max="8194" width="36.28515625" style="1" customWidth="1"/>
    <col min="8195" max="8206" width="11.7109375" style="1" customWidth="1"/>
    <col min="8207" max="8221" width="7.7109375" style="1" customWidth="1"/>
    <col min="8222" max="8222" width="9.7109375" style="1" customWidth="1"/>
    <col min="8223" max="8448" width="9.140625" style="1"/>
    <col min="8449" max="8449" width="5.7109375" style="1" customWidth="1"/>
    <col min="8450" max="8450" width="36.28515625" style="1" customWidth="1"/>
    <col min="8451" max="8462" width="11.7109375" style="1" customWidth="1"/>
    <col min="8463" max="8477" width="7.7109375" style="1" customWidth="1"/>
    <col min="8478" max="8478" width="9.7109375" style="1" customWidth="1"/>
    <col min="8479" max="8704" width="9.140625" style="1"/>
    <col min="8705" max="8705" width="5.7109375" style="1" customWidth="1"/>
    <col min="8706" max="8706" width="36.28515625" style="1" customWidth="1"/>
    <col min="8707" max="8718" width="11.7109375" style="1" customWidth="1"/>
    <col min="8719" max="8733" width="7.7109375" style="1" customWidth="1"/>
    <col min="8734" max="8734" width="9.7109375" style="1" customWidth="1"/>
    <col min="8735" max="8960" width="9.140625" style="1"/>
    <col min="8961" max="8961" width="5.7109375" style="1" customWidth="1"/>
    <col min="8962" max="8962" width="36.28515625" style="1" customWidth="1"/>
    <col min="8963" max="8974" width="11.7109375" style="1" customWidth="1"/>
    <col min="8975" max="8989" width="7.7109375" style="1" customWidth="1"/>
    <col min="8990" max="8990" width="9.7109375" style="1" customWidth="1"/>
    <col min="8991" max="9216" width="9.140625" style="1"/>
    <col min="9217" max="9217" width="5.7109375" style="1" customWidth="1"/>
    <col min="9218" max="9218" width="36.28515625" style="1" customWidth="1"/>
    <col min="9219" max="9230" width="11.7109375" style="1" customWidth="1"/>
    <col min="9231" max="9245" width="7.7109375" style="1" customWidth="1"/>
    <col min="9246" max="9246" width="9.7109375" style="1" customWidth="1"/>
    <col min="9247" max="9472" width="9.140625" style="1"/>
    <col min="9473" max="9473" width="5.7109375" style="1" customWidth="1"/>
    <col min="9474" max="9474" width="36.28515625" style="1" customWidth="1"/>
    <col min="9475" max="9486" width="11.7109375" style="1" customWidth="1"/>
    <col min="9487" max="9501" width="7.7109375" style="1" customWidth="1"/>
    <col min="9502" max="9502" width="9.7109375" style="1" customWidth="1"/>
    <col min="9503" max="9728" width="9.140625" style="1"/>
    <col min="9729" max="9729" width="5.7109375" style="1" customWidth="1"/>
    <col min="9730" max="9730" width="36.28515625" style="1" customWidth="1"/>
    <col min="9731" max="9742" width="11.7109375" style="1" customWidth="1"/>
    <col min="9743" max="9757" width="7.7109375" style="1" customWidth="1"/>
    <col min="9758" max="9758" width="9.7109375" style="1" customWidth="1"/>
    <col min="9759" max="9984" width="9.140625" style="1"/>
    <col min="9985" max="9985" width="5.7109375" style="1" customWidth="1"/>
    <col min="9986" max="9986" width="36.28515625" style="1" customWidth="1"/>
    <col min="9987" max="9998" width="11.7109375" style="1" customWidth="1"/>
    <col min="9999" max="10013" width="7.7109375" style="1" customWidth="1"/>
    <col min="10014" max="10014" width="9.7109375" style="1" customWidth="1"/>
    <col min="10015" max="10240" width="9.140625" style="1"/>
    <col min="10241" max="10241" width="5.7109375" style="1" customWidth="1"/>
    <col min="10242" max="10242" width="36.28515625" style="1" customWidth="1"/>
    <col min="10243" max="10254" width="11.7109375" style="1" customWidth="1"/>
    <col min="10255" max="10269" width="7.7109375" style="1" customWidth="1"/>
    <col min="10270" max="10270" width="9.7109375" style="1" customWidth="1"/>
    <col min="10271" max="10496" width="9.140625" style="1"/>
    <col min="10497" max="10497" width="5.7109375" style="1" customWidth="1"/>
    <col min="10498" max="10498" width="36.28515625" style="1" customWidth="1"/>
    <col min="10499" max="10510" width="11.7109375" style="1" customWidth="1"/>
    <col min="10511" max="10525" width="7.7109375" style="1" customWidth="1"/>
    <col min="10526" max="10526" width="9.7109375" style="1" customWidth="1"/>
    <col min="10527" max="10752" width="9.140625" style="1"/>
    <col min="10753" max="10753" width="5.7109375" style="1" customWidth="1"/>
    <col min="10754" max="10754" width="36.28515625" style="1" customWidth="1"/>
    <col min="10755" max="10766" width="11.7109375" style="1" customWidth="1"/>
    <col min="10767" max="10781" width="7.7109375" style="1" customWidth="1"/>
    <col min="10782" max="10782" width="9.7109375" style="1" customWidth="1"/>
    <col min="10783" max="11008" width="9.140625" style="1"/>
    <col min="11009" max="11009" width="5.7109375" style="1" customWidth="1"/>
    <col min="11010" max="11010" width="36.28515625" style="1" customWidth="1"/>
    <col min="11011" max="11022" width="11.7109375" style="1" customWidth="1"/>
    <col min="11023" max="11037" width="7.7109375" style="1" customWidth="1"/>
    <col min="11038" max="11038" width="9.7109375" style="1" customWidth="1"/>
    <col min="11039" max="11264" width="9.140625" style="1"/>
    <col min="11265" max="11265" width="5.7109375" style="1" customWidth="1"/>
    <col min="11266" max="11266" width="36.28515625" style="1" customWidth="1"/>
    <col min="11267" max="11278" width="11.7109375" style="1" customWidth="1"/>
    <col min="11279" max="11293" width="7.7109375" style="1" customWidth="1"/>
    <col min="11294" max="11294" width="9.7109375" style="1" customWidth="1"/>
    <col min="11295" max="11520" width="9.140625" style="1"/>
    <col min="11521" max="11521" width="5.7109375" style="1" customWidth="1"/>
    <col min="11522" max="11522" width="36.28515625" style="1" customWidth="1"/>
    <col min="11523" max="11534" width="11.7109375" style="1" customWidth="1"/>
    <col min="11535" max="11549" width="7.7109375" style="1" customWidth="1"/>
    <col min="11550" max="11550" width="9.7109375" style="1" customWidth="1"/>
    <col min="11551" max="11776" width="9.140625" style="1"/>
    <col min="11777" max="11777" width="5.7109375" style="1" customWidth="1"/>
    <col min="11778" max="11778" width="36.28515625" style="1" customWidth="1"/>
    <col min="11779" max="11790" width="11.7109375" style="1" customWidth="1"/>
    <col min="11791" max="11805" width="7.7109375" style="1" customWidth="1"/>
    <col min="11806" max="11806" width="9.7109375" style="1" customWidth="1"/>
    <col min="11807" max="12032" width="9.140625" style="1"/>
    <col min="12033" max="12033" width="5.7109375" style="1" customWidth="1"/>
    <col min="12034" max="12034" width="36.28515625" style="1" customWidth="1"/>
    <col min="12035" max="12046" width="11.7109375" style="1" customWidth="1"/>
    <col min="12047" max="12061" width="7.7109375" style="1" customWidth="1"/>
    <col min="12062" max="12062" width="9.7109375" style="1" customWidth="1"/>
    <col min="12063" max="12288" width="9.140625" style="1"/>
    <col min="12289" max="12289" width="5.7109375" style="1" customWidth="1"/>
    <col min="12290" max="12290" width="36.28515625" style="1" customWidth="1"/>
    <col min="12291" max="12302" width="11.7109375" style="1" customWidth="1"/>
    <col min="12303" max="12317" width="7.7109375" style="1" customWidth="1"/>
    <col min="12318" max="12318" width="9.7109375" style="1" customWidth="1"/>
    <col min="12319" max="12544" width="9.140625" style="1"/>
    <col min="12545" max="12545" width="5.7109375" style="1" customWidth="1"/>
    <col min="12546" max="12546" width="36.28515625" style="1" customWidth="1"/>
    <col min="12547" max="12558" width="11.7109375" style="1" customWidth="1"/>
    <col min="12559" max="12573" width="7.7109375" style="1" customWidth="1"/>
    <col min="12574" max="12574" width="9.7109375" style="1" customWidth="1"/>
    <col min="12575" max="12800" width="9.140625" style="1"/>
    <col min="12801" max="12801" width="5.7109375" style="1" customWidth="1"/>
    <col min="12802" max="12802" width="36.28515625" style="1" customWidth="1"/>
    <col min="12803" max="12814" width="11.7109375" style="1" customWidth="1"/>
    <col min="12815" max="12829" width="7.7109375" style="1" customWidth="1"/>
    <col min="12830" max="12830" width="9.7109375" style="1" customWidth="1"/>
    <col min="12831" max="13056" width="9.140625" style="1"/>
    <col min="13057" max="13057" width="5.7109375" style="1" customWidth="1"/>
    <col min="13058" max="13058" width="36.28515625" style="1" customWidth="1"/>
    <col min="13059" max="13070" width="11.7109375" style="1" customWidth="1"/>
    <col min="13071" max="13085" width="7.7109375" style="1" customWidth="1"/>
    <col min="13086" max="13086" width="9.7109375" style="1" customWidth="1"/>
    <col min="13087" max="13312" width="9.140625" style="1"/>
    <col min="13313" max="13313" width="5.7109375" style="1" customWidth="1"/>
    <col min="13314" max="13314" width="36.28515625" style="1" customWidth="1"/>
    <col min="13315" max="13326" width="11.7109375" style="1" customWidth="1"/>
    <col min="13327" max="13341" width="7.7109375" style="1" customWidth="1"/>
    <col min="13342" max="13342" width="9.7109375" style="1" customWidth="1"/>
    <col min="13343" max="13568" width="9.140625" style="1"/>
    <col min="13569" max="13569" width="5.7109375" style="1" customWidth="1"/>
    <col min="13570" max="13570" width="36.28515625" style="1" customWidth="1"/>
    <col min="13571" max="13582" width="11.7109375" style="1" customWidth="1"/>
    <col min="13583" max="13597" width="7.7109375" style="1" customWidth="1"/>
    <col min="13598" max="13598" width="9.7109375" style="1" customWidth="1"/>
    <col min="13599" max="13824" width="9.140625" style="1"/>
    <col min="13825" max="13825" width="5.7109375" style="1" customWidth="1"/>
    <col min="13826" max="13826" width="36.28515625" style="1" customWidth="1"/>
    <col min="13827" max="13838" width="11.7109375" style="1" customWidth="1"/>
    <col min="13839" max="13853" width="7.7109375" style="1" customWidth="1"/>
    <col min="13854" max="13854" width="9.7109375" style="1" customWidth="1"/>
    <col min="13855" max="14080" width="9.140625" style="1"/>
    <col min="14081" max="14081" width="5.7109375" style="1" customWidth="1"/>
    <col min="14082" max="14082" width="36.28515625" style="1" customWidth="1"/>
    <col min="14083" max="14094" width="11.7109375" style="1" customWidth="1"/>
    <col min="14095" max="14109" width="7.7109375" style="1" customWidth="1"/>
    <col min="14110" max="14110" width="9.7109375" style="1" customWidth="1"/>
    <col min="14111" max="14336" width="9.140625" style="1"/>
    <col min="14337" max="14337" width="5.7109375" style="1" customWidth="1"/>
    <col min="14338" max="14338" width="36.28515625" style="1" customWidth="1"/>
    <col min="14339" max="14350" width="11.7109375" style="1" customWidth="1"/>
    <col min="14351" max="14365" width="7.7109375" style="1" customWidth="1"/>
    <col min="14366" max="14366" width="9.7109375" style="1" customWidth="1"/>
    <col min="14367" max="14592" width="9.140625" style="1"/>
    <col min="14593" max="14593" width="5.7109375" style="1" customWidth="1"/>
    <col min="14594" max="14594" width="36.28515625" style="1" customWidth="1"/>
    <col min="14595" max="14606" width="11.7109375" style="1" customWidth="1"/>
    <col min="14607" max="14621" width="7.7109375" style="1" customWidth="1"/>
    <col min="14622" max="14622" width="9.7109375" style="1" customWidth="1"/>
    <col min="14623" max="14848" width="9.140625" style="1"/>
    <col min="14849" max="14849" width="5.7109375" style="1" customWidth="1"/>
    <col min="14850" max="14850" width="36.28515625" style="1" customWidth="1"/>
    <col min="14851" max="14862" width="11.7109375" style="1" customWidth="1"/>
    <col min="14863" max="14877" width="7.7109375" style="1" customWidth="1"/>
    <col min="14878" max="14878" width="9.7109375" style="1" customWidth="1"/>
    <col min="14879" max="15104" width="9.140625" style="1"/>
    <col min="15105" max="15105" width="5.7109375" style="1" customWidth="1"/>
    <col min="15106" max="15106" width="36.28515625" style="1" customWidth="1"/>
    <col min="15107" max="15118" width="11.7109375" style="1" customWidth="1"/>
    <col min="15119" max="15133" width="7.7109375" style="1" customWidth="1"/>
    <col min="15134" max="15134" width="9.7109375" style="1" customWidth="1"/>
    <col min="15135" max="15360" width="9.140625" style="1"/>
    <col min="15361" max="15361" width="5.7109375" style="1" customWidth="1"/>
    <col min="15362" max="15362" width="36.28515625" style="1" customWidth="1"/>
    <col min="15363" max="15374" width="11.7109375" style="1" customWidth="1"/>
    <col min="15375" max="15389" width="7.7109375" style="1" customWidth="1"/>
    <col min="15390" max="15390" width="9.7109375" style="1" customWidth="1"/>
    <col min="15391" max="15616" width="9.140625" style="1"/>
    <col min="15617" max="15617" width="5.7109375" style="1" customWidth="1"/>
    <col min="15618" max="15618" width="36.28515625" style="1" customWidth="1"/>
    <col min="15619" max="15630" width="11.7109375" style="1" customWidth="1"/>
    <col min="15631" max="15645" width="7.7109375" style="1" customWidth="1"/>
    <col min="15646" max="15646" width="9.7109375" style="1" customWidth="1"/>
    <col min="15647" max="15872" width="9.140625" style="1"/>
    <col min="15873" max="15873" width="5.7109375" style="1" customWidth="1"/>
    <col min="15874" max="15874" width="36.28515625" style="1" customWidth="1"/>
    <col min="15875" max="15886" width="11.7109375" style="1" customWidth="1"/>
    <col min="15887" max="15901" width="7.7109375" style="1" customWidth="1"/>
    <col min="15902" max="15902" width="9.7109375" style="1" customWidth="1"/>
    <col min="15903" max="16128" width="9.140625" style="1"/>
    <col min="16129" max="16129" width="5.7109375" style="1" customWidth="1"/>
    <col min="16130" max="16130" width="36.28515625" style="1" customWidth="1"/>
    <col min="16131" max="16142" width="11.7109375" style="1" customWidth="1"/>
    <col min="16143" max="16157" width="7.7109375" style="1" customWidth="1"/>
    <col min="16158" max="16158" width="9.7109375" style="1" customWidth="1"/>
    <col min="16159" max="16384" width="9.140625" style="1"/>
  </cols>
  <sheetData>
    <row r="1" spans="1:29" x14ac:dyDescent="0.25">
      <c r="A1" s="40" t="s">
        <v>14</v>
      </c>
    </row>
    <row r="3" spans="1:29" s="2" customFormat="1" ht="16.5" x14ac:dyDescent="0.25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9" s="2" customFormat="1" ht="16.5" x14ac:dyDescent="0.25">
      <c r="F4" s="23" t="str">
        <f>'[1]1_BPS'!E5</f>
        <v>PROVINSI</v>
      </c>
      <c r="G4" s="24" t="str">
        <f>'[1]1_BPS'!F5</f>
        <v>NUSA TENGGARA BARAT</v>
      </c>
      <c r="H4" s="22"/>
      <c r="I4" s="22"/>
      <c r="J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s="2" customFormat="1" ht="16.5" x14ac:dyDescent="0.25">
      <c r="F5" s="23" t="str">
        <f>'[1]1_BPS'!E6</f>
        <v xml:space="preserve">TAHUN </v>
      </c>
      <c r="G5" s="24">
        <v>2022</v>
      </c>
      <c r="H5" s="22"/>
      <c r="I5" s="22"/>
      <c r="J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8" customHeight="1" x14ac:dyDescent="0.25">
      <c r="A7" s="42" t="s">
        <v>0</v>
      </c>
      <c r="B7" s="42" t="s">
        <v>1</v>
      </c>
      <c r="C7" s="44" t="s">
        <v>2</v>
      </c>
      <c r="D7" s="45"/>
      <c r="E7" s="45"/>
      <c r="F7" s="45"/>
      <c r="G7" s="45"/>
      <c r="H7" s="45"/>
      <c r="I7" s="45"/>
      <c r="J7" s="45"/>
      <c r="K7" s="46"/>
      <c r="L7" s="44" t="s">
        <v>3</v>
      </c>
      <c r="M7" s="45"/>
      <c r="N7" s="46"/>
    </row>
    <row r="8" spans="1:29" ht="47.25" customHeight="1" x14ac:dyDescent="0.25">
      <c r="A8" s="42"/>
      <c r="B8" s="42"/>
      <c r="C8" s="50" t="s">
        <v>4</v>
      </c>
      <c r="D8" s="50"/>
      <c r="E8" s="50"/>
      <c r="F8" s="50" t="s">
        <v>5</v>
      </c>
      <c r="G8" s="50"/>
      <c r="H8" s="50"/>
      <c r="I8" s="50" t="s">
        <v>6</v>
      </c>
      <c r="J8" s="50"/>
      <c r="K8" s="50"/>
      <c r="L8" s="47"/>
      <c r="M8" s="48"/>
      <c r="N8" s="49"/>
    </row>
    <row r="9" spans="1:29" ht="18" customHeight="1" x14ac:dyDescent="0.25">
      <c r="A9" s="43"/>
      <c r="B9" s="43"/>
      <c r="C9" s="41" t="s">
        <v>7</v>
      </c>
      <c r="D9" s="41" t="s">
        <v>8</v>
      </c>
      <c r="E9" s="41" t="s">
        <v>9</v>
      </c>
      <c r="F9" s="41" t="s">
        <v>7</v>
      </c>
      <c r="G9" s="41" t="s">
        <v>8</v>
      </c>
      <c r="H9" s="41" t="s">
        <v>9</v>
      </c>
      <c r="I9" s="41" t="s">
        <v>7</v>
      </c>
      <c r="J9" s="41" t="s">
        <v>8</v>
      </c>
      <c r="K9" s="41" t="s">
        <v>9</v>
      </c>
      <c r="L9" s="41" t="s">
        <v>7</v>
      </c>
      <c r="M9" s="41" t="s">
        <v>8</v>
      </c>
      <c r="N9" s="41" t="s">
        <v>9</v>
      </c>
    </row>
    <row r="10" spans="1:29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6">
        <v>12</v>
      </c>
      <c r="M10" s="26">
        <v>13</v>
      </c>
      <c r="N10" s="25">
        <v>14</v>
      </c>
      <c r="O10" s="21"/>
      <c r="P10" s="21"/>
    </row>
    <row r="11" spans="1:29" ht="15" customHeight="1" x14ac:dyDescent="0.25">
      <c r="A11" s="27" t="str">
        <f>'[2]11_SDMK'!A10</f>
        <v>1</v>
      </c>
      <c r="B11" s="6" t="str">
        <f>'[2]11_SDMK'!B10</f>
        <v xml:space="preserve"> Puskesmas di Lombok Barat</v>
      </c>
      <c r="C11" s="7">
        <v>11</v>
      </c>
      <c r="D11" s="7">
        <v>8</v>
      </c>
      <c r="E11" s="7">
        <v>19</v>
      </c>
      <c r="F11" s="7">
        <v>0</v>
      </c>
      <c r="G11" s="7">
        <v>0</v>
      </c>
      <c r="H11" s="7">
        <v>0</v>
      </c>
      <c r="I11" s="7">
        <v>183</v>
      </c>
      <c r="J11" s="7">
        <v>123</v>
      </c>
      <c r="K11" s="8">
        <v>306</v>
      </c>
      <c r="L11" s="8">
        <v>194</v>
      </c>
      <c r="M11" s="7">
        <v>131</v>
      </c>
      <c r="N11" s="9">
        <v>325</v>
      </c>
    </row>
    <row r="12" spans="1:29" ht="15" customHeight="1" x14ac:dyDescent="0.25">
      <c r="A12" s="28" t="str">
        <f>'[2]11_SDMK'!A11</f>
        <v>2</v>
      </c>
      <c r="B12" s="5" t="str">
        <f>'[2]11_SDMK'!B11</f>
        <v xml:space="preserve"> Puskesmas di Lombok Tengah</v>
      </c>
      <c r="C12" s="10">
        <v>34</v>
      </c>
      <c r="D12" s="10">
        <v>9</v>
      </c>
      <c r="E12" s="10">
        <f t="shared" ref="E12:E19" si="0">SUM(C12:D12)</f>
        <v>43</v>
      </c>
      <c r="F12" s="10">
        <v>0</v>
      </c>
      <c r="G12" s="10">
        <v>0</v>
      </c>
      <c r="H12" s="10">
        <f t="shared" ref="H12:H19" si="1">SUM(F12:G12)</f>
        <v>0</v>
      </c>
      <c r="I12" s="10">
        <v>125</v>
      </c>
      <c r="J12" s="10">
        <v>71</v>
      </c>
      <c r="K12" s="11">
        <f t="shared" ref="K12:K19" si="2">SUM(I12:J12)</f>
        <v>196</v>
      </c>
      <c r="L12" s="11">
        <f t="shared" ref="L12:M27" si="3">C12+F12+I12</f>
        <v>159</v>
      </c>
      <c r="M12" s="10">
        <f t="shared" si="3"/>
        <v>80</v>
      </c>
      <c r="N12" s="12">
        <f t="shared" ref="N12:N23" si="4">SUM(L12:M12)</f>
        <v>239</v>
      </c>
    </row>
    <row r="13" spans="1:29" ht="15" customHeight="1" x14ac:dyDescent="0.25">
      <c r="A13" s="28" t="str">
        <f>'[2]11_SDMK'!A12</f>
        <v>3</v>
      </c>
      <c r="B13" s="5" t="str">
        <f>'[2]11_SDMK'!B12</f>
        <v xml:space="preserve"> Puskesmas di Lombok Timur</v>
      </c>
      <c r="C13" s="10">
        <v>58</v>
      </c>
      <c r="D13" s="10">
        <v>11</v>
      </c>
      <c r="E13" s="10">
        <f>SUM(C13:D13)</f>
        <v>69</v>
      </c>
      <c r="F13" s="10">
        <v>0</v>
      </c>
      <c r="G13" s="10">
        <v>0</v>
      </c>
      <c r="H13" s="10">
        <f>SUM(F13:G13)</f>
        <v>0</v>
      </c>
      <c r="I13" s="10">
        <v>366</v>
      </c>
      <c r="J13" s="10">
        <v>211</v>
      </c>
      <c r="K13" s="11">
        <f t="shared" si="2"/>
        <v>577</v>
      </c>
      <c r="L13" s="11">
        <f t="shared" si="3"/>
        <v>424</v>
      </c>
      <c r="M13" s="10">
        <f t="shared" si="3"/>
        <v>222</v>
      </c>
      <c r="N13" s="12">
        <f t="shared" si="4"/>
        <v>646</v>
      </c>
    </row>
    <row r="14" spans="1:29" ht="15" customHeight="1" x14ac:dyDescent="0.25">
      <c r="A14" s="28" t="str">
        <f>'[2]11_SDMK'!A13</f>
        <v>4</v>
      </c>
      <c r="B14" s="5" t="str">
        <f>'[2]11_SDMK'!B13</f>
        <v xml:space="preserve"> Puskesmas di Sumbawa</v>
      </c>
      <c r="C14" s="10">
        <v>26</v>
      </c>
      <c r="D14" s="10">
        <v>10</v>
      </c>
      <c r="E14" s="10">
        <f t="shared" si="0"/>
        <v>36</v>
      </c>
      <c r="F14" s="10">
        <v>0</v>
      </c>
      <c r="G14" s="10">
        <v>1</v>
      </c>
      <c r="H14" s="10">
        <f t="shared" si="1"/>
        <v>1</v>
      </c>
      <c r="I14" s="10">
        <v>109</v>
      </c>
      <c r="J14" s="10">
        <v>88</v>
      </c>
      <c r="K14" s="11">
        <f t="shared" si="2"/>
        <v>197</v>
      </c>
      <c r="L14" s="11">
        <f t="shared" si="3"/>
        <v>135</v>
      </c>
      <c r="M14" s="10">
        <f t="shared" si="3"/>
        <v>99</v>
      </c>
      <c r="N14" s="12">
        <f t="shared" si="4"/>
        <v>234</v>
      </c>
    </row>
    <row r="15" spans="1:29" ht="15" customHeight="1" x14ac:dyDescent="0.25">
      <c r="A15" s="28" t="str">
        <f>'[2]11_SDMK'!A14</f>
        <v>5</v>
      </c>
      <c r="B15" s="5" t="str">
        <f>'[2]11_SDMK'!B14</f>
        <v xml:space="preserve"> Puskesmas di Dompu</v>
      </c>
      <c r="C15" s="10">
        <v>9</v>
      </c>
      <c r="D15" s="10">
        <v>4</v>
      </c>
      <c r="E15" s="10">
        <f t="shared" si="0"/>
        <v>13</v>
      </c>
      <c r="F15" s="10">
        <v>0</v>
      </c>
      <c r="G15" s="10">
        <v>0</v>
      </c>
      <c r="H15" s="10">
        <f t="shared" si="1"/>
        <v>0</v>
      </c>
      <c r="I15" s="10">
        <v>34</v>
      </c>
      <c r="J15" s="10">
        <v>22</v>
      </c>
      <c r="K15" s="11">
        <f t="shared" si="2"/>
        <v>56</v>
      </c>
      <c r="L15" s="11">
        <f t="shared" si="3"/>
        <v>43</v>
      </c>
      <c r="M15" s="10">
        <f t="shared" si="3"/>
        <v>26</v>
      </c>
      <c r="N15" s="12">
        <f t="shared" si="4"/>
        <v>69</v>
      </c>
    </row>
    <row r="16" spans="1:29" ht="15" customHeight="1" x14ac:dyDescent="0.25">
      <c r="A16" s="28" t="str">
        <f>'[2]11_SDMK'!A15</f>
        <v>6</v>
      </c>
      <c r="B16" s="5" t="str">
        <f>'[2]11_SDMK'!B15</f>
        <v xml:space="preserve"> Puskesmas di Bima</v>
      </c>
      <c r="C16" s="10">
        <v>14</v>
      </c>
      <c r="D16" s="10">
        <v>9</v>
      </c>
      <c r="E16" s="10">
        <v>23</v>
      </c>
      <c r="F16" s="10">
        <v>0</v>
      </c>
      <c r="G16" s="10">
        <v>0</v>
      </c>
      <c r="H16" s="10">
        <v>0</v>
      </c>
      <c r="I16" s="10">
        <v>132</v>
      </c>
      <c r="J16" s="10">
        <v>81</v>
      </c>
      <c r="K16" s="11">
        <v>213</v>
      </c>
      <c r="L16" s="11">
        <v>146</v>
      </c>
      <c r="M16" s="10">
        <v>90</v>
      </c>
      <c r="N16" s="12">
        <v>236</v>
      </c>
    </row>
    <row r="17" spans="1:14" ht="15" customHeight="1" x14ac:dyDescent="0.25">
      <c r="A17" s="28" t="str">
        <f>'[2]11_SDMK'!A16</f>
        <v>7</v>
      </c>
      <c r="B17" s="5" t="str">
        <f>'[2]11_SDMK'!B16</f>
        <v xml:space="preserve"> Puskesmas di Sumbawa Barat</v>
      </c>
      <c r="C17" s="10">
        <v>5</v>
      </c>
      <c r="D17" s="10">
        <v>4</v>
      </c>
      <c r="E17" s="10">
        <f t="shared" si="0"/>
        <v>9</v>
      </c>
      <c r="F17" s="10">
        <v>0</v>
      </c>
      <c r="G17" s="10">
        <v>0</v>
      </c>
      <c r="H17" s="10">
        <f t="shared" si="1"/>
        <v>0</v>
      </c>
      <c r="I17" s="10">
        <v>54</v>
      </c>
      <c r="J17" s="10">
        <v>60</v>
      </c>
      <c r="K17" s="11">
        <f t="shared" si="2"/>
        <v>114</v>
      </c>
      <c r="L17" s="11">
        <f t="shared" si="3"/>
        <v>59</v>
      </c>
      <c r="M17" s="10">
        <f t="shared" si="3"/>
        <v>64</v>
      </c>
      <c r="N17" s="12">
        <f t="shared" si="4"/>
        <v>123</v>
      </c>
    </row>
    <row r="18" spans="1:14" ht="15" customHeight="1" x14ac:dyDescent="0.25">
      <c r="A18" s="28" t="str">
        <f>'[2]11_SDMK'!A17</f>
        <v>8</v>
      </c>
      <c r="B18" s="5" t="str">
        <f>'[2]11_SDMK'!B17</f>
        <v xml:space="preserve"> Puskesmas di Lombok Utara</v>
      </c>
      <c r="C18" s="10">
        <v>3</v>
      </c>
      <c r="D18" s="10">
        <v>5</v>
      </c>
      <c r="E18" s="10">
        <f t="shared" si="0"/>
        <v>8</v>
      </c>
      <c r="F18" s="10">
        <v>0</v>
      </c>
      <c r="G18" s="10">
        <v>0</v>
      </c>
      <c r="H18" s="10">
        <f t="shared" si="1"/>
        <v>0</v>
      </c>
      <c r="I18" s="10">
        <v>76</v>
      </c>
      <c r="J18" s="10">
        <v>57</v>
      </c>
      <c r="K18" s="11">
        <f t="shared" si="2"/>
        <v>133</v>
      </c>
      <c r="L18" s="11">
        <f t="shared" si="3"/>
        <v>79</v>
      </c>
      <c r="M18" s="10">
        <f t="shared" si="3"/>
        <v>62</v>
      </c>
      <c r="N18" s="12">
        <f t="shared" si="4"/>
        <v>141</v>
      </c>
    </row>
    <row r="19" spans="1:14" ht="15" customHeight="1" x14ac:dyDescent="0.25">
      <c r="A19" s="28" t="str">
        <f>'[2]11_SDMK'!A18</f>
        <v>9</v>
      </c>
      <c r="B19" s="5" t="str">
        <f>'[2]11_SDMK'!B18</f>
        <v xml:space="preserve"> Puskesmas di Kota Mataram</v>
      </c>
      <c r="C19" s="10">
        <v>4</v>
      </c>
      <c r="D19" s="10">
        <v>5</v>
      </c>
      <c r="E19" s="10">
        <f t="shared" si="0"/>
        <v>9</v>
      </c>
      <c r="F19" s="10">
        <v>0</v>
      </c>
      <c r="G19" s="10">
        <v>0</v>
      </c>
      <c r="H19" s="10">
        <f t="shared" si="1"/>
        <v>0</v>
      </c>
      <c r="I19" s="10">
        <v>87</v>
      </c>
      <c r="J19" s="10">
        <v>49</v>
      </c>
      <c r="K19" s="11">
        <f t="shared" si="2"/>
        <v>136</v>
      </c>
      <c r="L19" s="11">
        <f t="shared" si="3"/>
        <v>91</v>
      </c>
      <c r="M19" s="10">
        <f t="shared" si="3"/>
        <v>54</v>
      </c>
      <c r="N19" s="12">
        <f t="shared" si="4"/>
        <v>145</v>
      </c>
    </row>
    <row r="20" spans="1:14" ht="15" customHeight="1" x14ac:dyDescent="0.25">
      <c r="A20" s="29" t="str">
        <f>'[2]11_SDMK'!A19</f>
        <v>10</v>
      </c>
      <c r="B20" s="4" t="str">
        <f>'[2]11_SDMK'!B19</f>
        <v xml:space="preserve"> Puskesmas di Kota Bima</v>
      </c>
      <c r="C20" s="13">
        <v>5</v>
      </c>
      <c r="D20" s="13">
        <v>3</v>
      </c>
      <c r="E20" s="13">
        <f>SUM(C20:D20)</f>
        <v>8</v>
      </c>
      <c r="F20" s="13">
        <v>0</v>
      </c>
      <c r="G20" s="13">
        <v>0</v>
      </c>
      <c r="H20" s="13">
        <f>SUM(F20:G20)</f>
        <v>0</v>
      </c>
      <c r="I20" s="13">
        <v>17</v>
      </c>
      <c r="J20" s="13">
        <v>19</v>
      </c>
      <c r="K20" s="14">
        <f>SUM(I20:J20)</f>
        <v>36</v>
      </c>
      <c r="L20" s="14">
        <f t="shared" si="3"/>
        <v>22</v>
      </c>
      <c r="M20" s="13">
        <f t="shared" si="3"/>
        <v>22</v>
      </c>
      <c r="N20" s="15">
        <f t="shared" si="4"/>
        <v>44</v>
      </c>
    </row>
    <row r="21" spans="1:14" ht="15" customHeight="1" x14ac:dyDescent="0.25">
      <c r="A21" s="30" t="str">
        <f>'[2]11_SDMK'!A20</f>
        <v>1</v>
      </c>
      <c r="B21" s="6" t="str">
        <f>'[2]11_SDMK'!B20</f>
        <v xml:space="preserve"> RS di Lombok Barat</v>
      </c>
      <c r="C21" s="7">
        <v>17</v>
      </c>
      <c r="D21" s="7">
        <v>21</v>
      </c>
      <c r="E21" s="7">
        <v>38</v>
      </c>
      <c r="F21" s="7">
        <v>0</v>
      </c>
      <c r="G21" s="7">
        <v>0</v>
      </c>
      <c r="H21" s="7">
        <v>0</v>
      </c>
      <c r="I21" s="7">
        <v>180</v>
      </c>
      <c r="J21" s="7">
        <v>71</v>
      </c>
      <c r="K21" s="8">
        <v>251</v>
      </c>
      <c r="L21" s="8">
        <v>197</v>
      </c>
      <c r="M21" s="7">
        <v>92</v>
      </c>
      <c r="N21" s="9">
        <v>289</v>
      </c>
    </row>
    <row r="22" spans="1:14" ht="15" customHeight="1" x14ac:dyDescent="0.25">
      <c r="A22" s="31" t="str">
        <f>'[2]11_SDMK'!A21</f>
        <v>2</v>
      </c>
      <c r="B22" s="5" t="str">
        <f>'[2]11_SDMK'!B21</f>
        <v xml:space="preserve"> RS di Lombok Tengah</v>
      </c>
      <c r="C22" s="10">
        <v>19</v>
      </c>
      <c r="D22" s="10">
        <v>12</v>
      </c>
      <c r="E22" s="10">
        <f>SUM(C22:D22)</f>
        <v>31</v>
      </c>
      <c r="F22" s="10">
        <v>0</v>
      </c>
      <c r="G22" s="10">
        <v>0</v>
      </c>
      <c r="H22" s="10">
        <f>SUM(F22:G22)</f>
        <v>0</v>
      </c>
      <c r="I22" s="10">
        <v>258</v>
      </c>
      <c r="J22" s="10">
        <v>184</v>
      </c>
      <c r="K22" s="11">
        <f>SUM(I22:J22)</f>
        <v>442</v>
      </c>
      <c r="L22" s="11">
        <f t="shared" si="3"/>
        <v>277</v>
      </c>
      <c r="M22" s="10">
        <f t="shared" si="3"/>
        <v>196</v>
      </c>
      <c r="N22" s="12">
        <f t="shared" si="4"/>
        <v>473</v>
      </c>
    </row>
    <row r="23" spans="1:14" ht="15" customHeight="1" x14ac:dyDescent="0.25">
      <c r="A23" s="31" t="str">
        <f>'[2]11_SDMK'!A22</f>
        <v>3</v>
      </c>
      <c r="B23" s="5" t="str">
        <f>'[2]11_SDMK'!B22</f>
        <v xml:space="preserve"> RS di Lombok Timur</v>
      </c>
      <c r="C23" s="10">
        <v>21</v>
      </c>
      <c r="D23" s="10">
        <v>13</v>
      </c>
      <c r="E23" s="10">
        <f>SUM(C23:D23)</f>
        <v>34</v>
      </c>
      <c r="F23" s="10">
        <v>0</v>
      </c>
      <c r="G23" s="10">
        <v>2</v>
      </c>
      <c r="H23" s="10">
        <f>SUM(F23:G23)</f>
        <v>2</v>
      </c>
      <c r="I23" s="10">
        <v>482</v>
      </c>
      <c r="J23" s="10">
        <v>207</v>
      </c>
      <c r="K23" s="11">
        <f>SUM(I23:J23)</f>
        <v>689</v>
      </c>
      <c r="L23" s="11">
        <f t="shared" si="3"/>
        <v>503</v>
      </c>
      <c r="M23" s="10">
        <f t="shared" si="3"/>
        <v>222</v>
      </c>
      <c r="N23" s="12">
        <f t="shared" si="4"/>
        <v>725</v>
      </c>
    </row>
    <row r="24" spans="1:14" ht="15" customHeight="1" x14ac:dyDescent="0.25">
      <c r="A24" s="31" t="str">
        <f>'[2]11_SDMK'!A23</f>
        <v>4</v>
      </c>
      <c r="B24" s="5" t="str">
        <f>'[2]11_SDMK'!B23</f>
        <v xml:space="preserve"> RS di Sumbawa</v>
      </c>
      <c r="C24" s="10">
        <v>17</v>
      </c>
      <c r="D24" s="10">
        <v>5</v>
      </c>
      <c r="E24" s="10">
        <f t="shared" ref="E24:E40" si="5">SUM(C24:D24)</f>
        <v>22</v>
      </c>
      <c r="F24" s="10">
        <v>2</v>
      </c>
      <c r="G24" s="10">
        <v>3</v>
      </c>
      <c r="H24" s="10">
        <f t="shared" ref="H24:H40" si="6">SUM(F24:G24)</f>
        <v>5</v>
      </c>
      <c r="I24" s="10">
        <v>225</v>
      </c>
      <c r="J24" s="10">
        <v>161</v>
      </c>
      <c r="K24" s="11">
        <f t="shared" ref="K24:K40" si="7">SUM(I24:J24)</f>
        <v>386</v>
      </c>
      <c r="L24" s="11">
        <f t="shared" si="3"/>
        <v>244</v>
      </c>
      <c r="M24" s="10">
        <f t="shared" si="3"/>
        <v>169</v>
      </c>
      <c r="N24" s="12">
        <f t="shared" ref="N24:N40" si="8">SUM(L24:M24)</f>
        <v>413</v>
      </c>
    </row>
    <row r="25" spans="1:14" ht="15" customHeight="1" x14ac:dyDescent="0.25">
      <c r="A25" s="31" t="str">
        <f>'[2]11_SDMK'!A24</f>
        <v>5</v>
      </c>
      <c r="B25" s="5" t="str">
        <f>'[2]11_SDMK'!B24</f>
        <v xml:space="preserve"> RS di Dompu</v>
      </c>
      <c r="C25" s="10">
        <v>5</v>
      </c>
      <c r="D25" s="10">
        <v>10</v>
      </c>
      <c r="E25" s="10">
        <f t="shared" si="5"/>
        <v>15</v>
      </c>
      <c r="F25" s="10">
        <v>0</v>
      </c>
      <c r="G25" s="10">
        <v>0</v>
      </c>
      <c r="H25" s="10">
        <f t="shared" si="6"/>
        <v>0</v>
      </c>
      <c r="I25" s="10">
        <v>115</v>
      </c>
      <c r="J25" s="10">
        <v>107</v>
      </c>
      <c r="K25" s="11">
        <f t="shared" si="7"/>
        <v>222</v>
      </c>
      <c r="L25" s="11">
        <f t="shared" si="3"/>
        <v>120</v>
      </c>
      <c r="M25" s="10">
        <f t="shared" si="3"/>
        <v>117</v>
      </c>
      <c r="N25" s="12">
        <f t="shared" si="8"/>
        <v>237</v>
      </c>
    </row>
    <row r="26" spans="1:14" ht="15" customHeight="1" x14ac:dyDescent="0.25">
      <c r="A26" s="31" t="str">
        <f>'[2]11_SDMK'!A25</f>
        <v>6</v>
      </c>
      <c r="B26" s="5" t="str">
        <f>'[2]11_SDMK'!B25</f>
        <v xml:space="preserve"> RS di Bima</v>
      </c>
      <c r="C26" s="10">
        <v>13</v>
      </c>
      <c r="D26" s="10">
        <v>7</v>
      </c>
      <c r="E26" s="10">
        <v>20</v>
      </c>
      <c r="F26" s="10">
        <v>0</v>
      </c>
      <c r="G26" s="10">
        <v>0</v>
      </c>
      <c r="H26" s="10">
        <v>0</v>
      </c>
      <c r="I26" s="10">
        <v>164</v>
      </c>
      <c r="J26" s="10">
        <v>80</v>
      </c>
      <c r="K26" s="11">
        <v>244</v>
      </c>
      <c r="L26" s="11">
        <v>177</v>
      </c>
      <c r="M26" s="10">
        <v>87</v>
      </c>
      <c r="N26" s="12">
        <v>264</v>
      </c>
    </row>
    <row r="27" spans="1:14" ht="15" customHeight="1" x14ac:dyDescent="0.25">
      <c r="A27" s="31" t="str">
        <f>'[2]11_SDMK'!A26</f>
        <v>7</v>
      </c>
      <c r="B27" s="5" t="str">
        <f>'[2]11_SDMK'!B26</f>
        <v xml:space="preserve"> RS di Sumbawa Barat</v>
      </c>
      <c r="C27" s="10">
        <v>10</v>
      </c>
      <c r="D27" s="10">
        <v>2</v>
      </c>
      <c r="E27" s="10">
        <f t="shared" si="5"/>
        <v>12</v>
      </c>
      <c r="F27" s="10">
        <v>0</v>
      </c>
      <c r="G27" s="10">
        <v>0</v>
      </c>
      <c r="H27" s="10">
        <f t="shared" si="6"/>
        <v>0</v>
      </c>
      <c r="I27" s="10">
        <v>48</v>
      </c>
      <c r="J27" s="10">
        <v>68</v>
      </c>
      <c r="K27" s="11">
        <f t="shared" si="7"/>
        <v>116</v>
      </c>
      <c r="L27" s="11">
        <f t="shared" si="3"/>
        <v>58</v>
      </c>
      <c r="M27" s="10">
        <f t="shared" si="3"/>
        <v>70</v>
      </c>
      <c r="N27" s="12">
        <f t="shared" si="8"/>
        <v>128</v>
      </c>
    </row>
    <row r="28" spans="1:14" ht="15" customHeight="1" x14ac:dyDescent="0.25">
      <c r="A28" s="31" t="str">
        <f>'[2]11_SDMK'!A27</f>
        <v>8</v>
      </c>
      <c r="B28" s="5" t="str">
        <f>'[2]11_SDMK'!B27</f>
        <v xml:space="preserve"> RS di Lombok Utara</v>
      </c>
      <c r="C28" s="10">
        <v>8</v>
      </c>
      <c r="D28" s="10">
        <v>6</v>
      </c>
      <c r="E28" s="10">
        <f t="shared" si="5"/>
        <v>14</v>
      </c>
      <c r="F28" s="10">
        <v>0</v>
      </c>
      <c r="G28" s="10">
        <v>0</v>
      </c>
      <c r="H28" s="10">
        <f t="shared" si="6"/>
        <v>0</v>
      </c>
      <c r="I28" s="10">
        <v>85</v>
      </c>
      <c r="J28" s="10">
        <v>63</v>
      </c>
      <c r="K28" s="11">
        <f t="shared" si="7"/>
        <v>148</v>
      </c>
      <c r="L28" s="11">
        <f t="shared" ref="L28:M43" si="9">C28+F28+I28</f>
        <v>93</v>
      </c>
      <c r="M28" s="10">
        <f t="shared" si="9"/>
        <v>69</v>
      </c>
      <c r="N28" s="12">
        <f t="shared" si="8"/>
        <v>162</v>
      </c>
    </row>
    <row r="29" spans="1:14" ht="15" customHeight="1" x14ac:dyDescent="0.25">
      <c r="A29" s="31" t="str">
        <f>'[2]11_SDMK'!A28</f>
        <v>9</v>
      </c>
      <c r="B29" s="5" t="str">
        <f>'[2]11_SDMK'!B28</f>
        <v xml:space="preserve"> RS di Kota Mataram</v>
      </c>
      <c r="C29" s="10">
        <v>55</v>
      </c>
      <c r="D29" s="10">
        <v>67</v>
      </c>
      <c r="E29" s="10">
        <f t="shared" si="5"/>
        <v>122</v>
      </c>
      <c r="F29" s="10">
        <v>0</v>
      </c>
      <c r="G29" s="10">
        <v>1</v>
      </c>
      <c r="H29" s="10">
        <f t="shared" si="6"/>
        <v>1</v>
      </c>
      <c r="I29" s="10">
        <v>1101</v>
      </c>
      <c r="J29" s="10">
        <v>812</v>
      </c>
      <c r="K29" s="11">
        <f t="shared" si="7"/>
        <v>1913</v>
      </c>
      <c r="L29" s="11">
        <f t="shared" si="9"/>
        <v>1156</v>
      </c>
      <c r="M29" s="10">
        <f t="shared" si="9"/>
        <v>880</v>
      </c>
      <c r="N29" s="12">
        <f t="shared" si="8"/>
        <v>2036</v>
      </c>
    </row>
    <row r="30" spans="1:14" ht="15" customHeight="1" x14ac:dyDescent="0.25">
      <c r="A30" s="32" t="str">
        <f>'[2]11_SDMK'!A29</f>
        <v>10</v>
      </c>
      <c r="B30" s="4" t="str">
        <f>'[2]11_SDMK'!B29</f>
        <v xml:space="preserve"> RS di Kota Bima</v>
      </c>
      <c r="C30" s="13">
        <v>3</v>
      </c>
      <c r="D30" s="13">
        <v>3</v>
      </c>
      <c r="E30" s="13">
        <f t="shared" si="5"/>
        <v>6</v>
      </c>
      <c r="F30" s="13">
        <v>0</v>
      </c>
      <c r="G30" s="13">
        <v>0</v>
      </c>
      <c r="H30" s="13">
        <f t="shared" si="6"/>
        <v>0</v>
      </c>
      <c r="I30" s="13">
        <v>79</v>
      </c>
      <c r="J30" s="13">
        <v>63</v>
      </c>
      <c r="K30" s="14">
        <f t="shared" si="7"/>
        <v>142</v>
      </c>
      <c r="L30" s="14">
        <f t="shared" si="9"/>
        <v>82</v>
      </c>
      <c r="M30" s="13">
        <f t="shared" si="9"/>
        <v>66</v>
      </c>
      <c r="N30" s="15">
        <f t="shared" si="8"/>
        <v>148</v>
      </c>
    </row>
    <row r="31" spans="1:14" ht="15" customHeight="1" x14ac:dyDescent="0.25">
      <c r="A31" s="31" t="str">
        <f>'[2]11_SDMK'!A30</f>
        <v>1</v>
      </c>
      <c r="B31" s="5" t="str">
        <f>'[2]11_SDMK'!B30</f>
        <v xml:space="preserve"> Saryankes lain di Lombok Barat</v>
      </c>
      <c r="C31" s="10">
        <v>13</v>
      </c>
      <c r="D31" s="10">
        <v>11</v>
      </c>
      <c r="E31" s="10">
        <f t="shared" si="5"/>
        <v>24</v>
      </c>
      <c r="F31" s="10">
        <v>0</v>
      </c>
      <c r="G31" s="10">
        <v>0</v>
      </c>
      <c r="H31" s="10">
        <f t="shared" si="6"/>
        <v>0</v>
      </c>
      <c r="I31" s="10">
        <v>48</v>
      </c>
      <c r="J31" s="10">
        <v>35</v>
      </c>
      <c r="K31" s="11">
        <f t="shared" si="7"/>
        <v>83</v>
      </c>
      <c r="L31" s="11">
        <f t="shared" si="9"/>
        <v>61</v>
      </c>
      <c r="M31" s="10">
        <f t="shared" si="9"/>
        <v>46</v>
      </c>
      <c r="N31" s="12">
        <f t="shared" si="8"/>
        <v>107</v>
      </c>
    </row>
    <row r="32" spans="1:14" ht="15" customHeight="1" x14ac:dyDescent="0.25">
      <c r="A32" s="31" t="str">
        <f>'[2]11_SDMK'!A31</f>
        <v>2</v>
      </c>
      <c r="B32" s="5" t="str">
        <f>'[2]11_SDMK'!B31</f>
        <v xml:space="preserve"> Saryankes lain di Lombok Tengah</v>
      </c>
      <c r="C32" s="10">
        <v>22</v>
      </c>
      <c r="D32" s="10">
        <v>2</v>
      </c>
      <c r="E32" s="10">
        <f t="shared" si="5"/>
        <v>24</v>
      </c>
      <c r="F32" s="10">
        <v>1</v>
      </c>
      <c r="G32" s="10">
        <v>0</v>
      </c>
      <c r="H32" s="10">
        <f t="shared" si="6"/>
        <v>1</v>
      </c>
      <c r="I32" s="10">
        <v>44</v>
      </c>
      <c r="J32" s="10">
        <v>24</v>
      </c>
      <c r="K32" s="11">
        <f t="shared" si="7"/>
        <v>68</v>
      </c>
      <c r="L32" s="11">
        <f t="shared" si="9"/>
        <v>67</v>
      </c>
      <c r="M32" s="10">
        <f t="shared" si="9"/>
        <v>26</v>
      </c>
      <c r="N32" s="12">
        <f t="shared" si="8"/>
        <v>93</v>
      </c>
    </row>
    <row r="33" spans="1:14" ht="15" customHeight="1" x14ac:dyDescent="0.25">
      <c r="A33" s="31" t="str">
        <f>'[2]11_SDMK'!A32</f>
        <v>3</v>
      </c>
      <c r="B33" s="5" t="str">
        <f>'[2]11_SDMK'!B32</f>
        <v xml:space="preserve"> Saryankes lain di Lombok Timur</v>
      </c>
      <c r="C33" s="10">
        <v>15</v>
      </c>
      <c r="D33" s="10">
        <v>8</v>
      </c>
      <c r="E33" s="10">
        <f t="shared" si="5"/>
        <v>23</v>
      </c>
      <c r="F33" s="10">
        <v>0</v>
      </c>
      <c r="G33" s="10">
        <v>0</v>
      </c>
      <c r="H33" s="10">
        <f t="shared" si="6"/>
        <v>0</v>
      </c>
      <c r="I33" s="10">
        <v>77</v>
      </c>
      <c r="J33" s="10">
        <v>57</v>
      </c>
      <c r="K33" s="11">
        <f t="shared" si="7"/>
        <v>134</v>
      </c>
      <c r="L33" s="11">
        <f t="shared" si="9"/>
        <v>92</v>
      </c>
      <c r="M33" s="10">
        <f t="shared" si="9"/>
        <v>65</v>
      </c>
      <c r="N33" s="12">
        <f t="shared" si="8"/>
        <v>157</v>
      </c>
    </row>
    <row r="34" spans="1:14" ht="15" customHeight="1" x14ac:dyDescent="0.25">
      <c r="A34" s="31" t="str">
        <f>'[2]11_SDMK'!A33</f>
        <v>4</v>
      </c>
      <c r="B34" s="5" t="str">
        <f>'[2]11_SDMK'!B33</f>
        <v xml:space="preserve"> Saryankes lain di Sumbawa</v>
      </c>
      <c r="C34" s="10">
        <v>16</v>
      </c>
      <c r="D34" s="10">
        <v>24</v>
      </c>
      <c r="E34" s="10">
        <f t="shared" si="5"/>
        <v>40</v>
      </c>
      <c r="F34" s="10">
        <v>0</v>
      </c>
      <c r="G34" s="10">
        <v>0</v>
      </c>
      <c r="H34" s="10">
        <f t="shared" si="6"/>
        <v>0</v>
      </c>
      <c r="I34" s="10">
        <v>52</v>
      </c>
      <c r="J34" s="10">
        <v>27</v>
      </c>
      <c r="K34" s="11">
        <f t="shared" si="7"/>
        <v>79</v>
      </c>
      <c r="L34" s="11">
        <f t="shared" si="9"/>
        <v>68</v>
      </c>
      <c r="M34" s="10">
        <f t="shared" si="9"/>
        <v>51</v>
      </c>
      <c r="N34" s="12">
        <f t="shared" si="8"/>
        <v>119</v>
      </c>
    </row>
    <row r="35" spans="1:14" ht="15" customHeight="1" x14ac:dyDescent="0.25">
      <c r="A35" s="31" t="str">
        <f>'[2]11_SDMK'!A34</f>
        <v>5</v>
      </c>
      <c r="B35" s="5" t="str">
        <f>'[2]11_SDMK'!B34</f>
        <v xml:space="preserve"> Saryankes lain di Dompu</v>
      </c>
      <c r="C35" s="10">
        <v>10</v>
      </c>
      <c r="D35" s="10">
        <v>8</v>
      </c>
      <c r="E35" s="10">
        <f t="shared" si="5"/>
        <v>18</v>
      </c>
      <c r="F35" s="10">
        <v>0</v>
      </c>
      <c r="G35" s="10">
        <v>0</v>
      </c>
      <c r="H35" s="10">
        <f t="shared" si="6"/>
        <v>0</v>
      </c>
      <c r="I35" s="10">
        <v>19</v>
      </c>
      <c r="J35" s="10">
        <v>27</v>
      </c>
      <c r="K35" s="11">
        <f t="shared" si="7"/>
        <v>46</v>
      </c>
      <c r="L35" s="11">
        <f t="shared" si="9"/>
        <v>29</v>
      </c>
      <c r="M35" s="10">
        <f t="shared" si="9"/>
        <v>35</v>
      </c>
      <c r="N35" s="12">
        <f t="shared" si="8"/>
        <v>64</v>
      </c>
    </row>
    <row r="36" spans="1:14" ht="15" customHeight="1" x14ac:dyDescent="0.25">
      <c r="A36" s="31" t="str">
        <f>'[2]11_SDMK'!A35</f>
        <v>6</v>
      </c>
      <c r="B36" s="5" t="str">
        <f>'[2]11_SDMK'!B35</f>
        <v xml:space="preserve"> Saryankes lain di Bima</v>
      </c>
      <c r="C36" s="10">
        <v>15</v>
      </c>
      <c r="D36" s="10">
        <v>7</v>
      </c>
      <c r="E36" s="10">
        <f t="shared" si="5"/>
        <v>22</v>
      </c>
      <c r="F36" s="10">
        <v>0</v>
      </c>
      <c r="G36" s="10">
        <v>0</v>
      </c>
      <c r="H36" s="10">
        <f t="shared" si="6"/>
        <v>0</v>
      </c>
      <c r="I36" s="10">
        <v>9</v>
      </c>
      <c r="J36" s="10">
        <v>24</v>
      </c>
      <c r="K36" s="11">
        <f t="shared" si="7"/>
        <v>33</v>
      </c>
      <c r="L36" s="11">
        <f t="shared" si="9"/>
        <v>24</v>
      </c>
      <c r="M36" s="10">
        <f t="shared" si="9"/>
        <v>31</v>
      </c>
      <c r="N36" s="12">
        <f t="shared" si="8"/>
        <v>55</v>
      </c>
    </row>
    <row r="37" spans="1:14" ht="15" customHeight="1" x14ac:dyDescent="0.25">
      <c r="A37" s="31" t="str">
        <f>'[2]11_SDMK'!A36</f>
        <v>7</v>
      </c>
      <c r="B37" s="5" t="str">
        <f>'[2]11_SDMK'!B36</f>
        <v xml:space="preserve"> Saryankes lain di Sumbawa Barat</v>
      </c>
      <c r="C37" s="10">
        <v>10</v>
      </c>
      <c r="D37" s="10">
        <v>6</v>
      </c>
      <c r="E37" s="10">
        <f t="shared" si="5"/>
        <v>16</v>
      </c>
      <c r="F37" s="10">
        <v>0</v>
      </c>
      <c r="G37" s="10">
        <v>0</v>
      </c>
      <c r="H37" s="10">
        <f t="shared" si="6"/>
        <v>0</v>
      </c>
      <c r="I37" s="10">
        <v>33</v>
      </c>
      <c r="J37" s="10">
        <v>29</v>
      </c>
      <c r="K37" s="11">
        <f t="shared" si="7"/>
        <v>62</v>
      </c>
      <c r="L37" s="11">
        <f t="shared" si="9"/>
        <v>43</v>
      </c>
      <c r="M37" s="10">
        <f t="shared" si="9"/>
        <v>35</v>
      </c>
      <c r="N37" s="12">
        <f t="shared" si="8"/>
        <v>78</v>
      </c>
    </row>
    <row r="38" spans="1:14" ht="15" customHeight="1" x14ac:dyDescent="0.25">
      <c r="A38" s="31" t="str">
        <f>'[2]11_SDMK'!A37</f>
        <v>8</v>
      </c>
      <c r="B38" s="5" t="str">
        <f>'[2]11_SDMK'!B37</f>
        <v xml:space="preserve"> Saryankes lain di Lombok Utara</v>
      </c>
      <c r="C38" s="10">
        <v>9</v>
      </c>
      <c r="D38" s="10">
        <v>7</v>
      </c>
      <c r="E38" s="10">
        <f t="shared" si="5"/>
        <v>16</v>
      </c>
      <c r="F38" s="10">
        <v>0</v>
      </c>
      <c r="G38" s="10">
        <v>0</v>
      </c>
      <c r="H38" s="10">
        <f t="shared" si="6"/>
        <v>0</v>
      </c>
      <c r="I38" s="10">
        <v>42</v>
      </c>
      <c r="J38" s="10">
        <v>25</v>
      </c>
      <c r="K38" s="11">
        <f t="shared" si="7"/>
        <v>67</v>
      </c>
      <c r="L38" s="11">
        <f t="shared" si="9"/>
        <v>51</v>
      </c>
      <c r="M38" s="10">
        <f t="shared" si="9"/>
        <v>32</v>
      </c>
      <c r="N38" s="12">
        <f t="shared" si="8"/>
        <v>83</v>
      </c>
    </row>
    <row r="39" spans="1:14" ht="15" customHeight="1" x14ac:dyDescent="0.25">
      <c r="A39" s="31" t="str">
        <f>'[2]11_SDMK'!A38</f>
        <v>9</v>
      </c>
      <c r="B39" s="5" t="str">
        <f>'[2]11_SDMK'!B38</f>
        <v xml:space="preserve"> Saryankes lain di Kota Mataram</v>
      </c>
      <c r="C39" s="10">
        <v>45</v>
      </c>
      <c r="D39" s="10">
        <v>44</v>
      </c>
      <c r="E39" s="10">
        <f t="shared" si="5"/>
        <v>89</v>
      </c>
      <c r="F39" s="10">
        <v>62</v>
      </c>
      <c r="G39" s="10">
        <v>72</v>
      </c>
      <c r="H39" s="10">
        <f t="shared" si="6"/>
        <v>134</v>
      </c>
      <c r="I39" s="10">
        <v>457</v>
      </c>
      <c r="J39" s="10">
        <v>372</v>
      </c>
      <c r="K39" s="11">
        <f t="shared" si="7"/>
        <v>829</v>
      </c>
      <c r="L39" s="11">
        <f t="shared" si="9"/>
        <v>564</v>
      </c>
      <c r="M39" s="10">
        <f t="shared" si="9"/>
        <v>488</v>
      </c>
      <c r="N39" s="12">
        <f t="shared" si="8"/>
        <v>1052</v>
      </c>
    </row>
    <row r="40" spans="1:14" ht="15" customHeight="1" x14ac:dyDescent="0.25">
      <c r="A40" s="32" t="str">
        <f>'[2]11_SDMK'!A39</f>
        <v>10</v>
      </c>
      <c r="B40" s="4" t="str">
        <f>'[2]11_SDMK'!B39</f>
        <v xml:space="preserve"> Saryankes lain di Kota Bima</v>
      </c>
      <c r="C40" s="13">
        <v>9</v>
      </c>
      <c r="D40" s="13">
        <v>8</v>
      </c>
      <c r="E40" s="13">
        <f t="shared" si="5"/>
        <v>17</v>
      </c>
      <c r="F40" s="13">
        <v>2</v>
      </c>
      <c r="G40" s="13">
        <v>1</v>
      </c>
      <c r="H40" s="13">
        <f t="shared" si="6"/>
        <v>3</v>
      </c>
      <c r="I40" s="13">
        <v>37</v>
      </c>
      <c r="J40" s="13">
        <v>25</v>
      </c>
      <c r="K40" s="14">
        <f t="shared" si="7"/>
        <v>62</v>
      </c>
      <c r="L40" s="14">
        <f t="shared" si="9"/>
        <v>48</v>
      </c>
      <c r="M40" s="13">
        <f t="shared" si="9"/>
        <v>34</v>
      </c>
      <c r="N40" s="15">
        <f t="shared" si="8"/>
        <v>82</v>
      </c>
    </row>
    <row r="41" spans="1:14" ht="19.5" customHeight="1" x14ac:dyDescent="0.25">
      <c r="A41" s="33" t="s">
        <v>10</v>
      </c>
      <c r="B41" s="5"/>
      <c r="C41" s="13"/>
      <c r="D41" s="13"/>
      <c r="E41" s="10">
        <f>SUM(C41:D41)</f>
        <v>0</v>
      </c>
      <c r="F41" s="13"/>
      <c r="G41" s="13"/>
      <c r="H41" s="10">
        <f>SUM(F41:G41)</f>
        <v>0</v>
      </c>
      <c r="I41" s="13"/>
      <c r="J41" s="13"/>
      <c r="K41" s="10">
        <f>SUM(I41:J41)</f>
        <v>0</v>
      </c>
      <c r="L41" s="10">
        <f t="shared" si="9"/>
        <v>0</v>
      </c>
      <c r="M41" s="10">
        <f t="shared" si="9"/>
        <v>0</v>
      </c>
      <c r="N41" s="13">
        <f>SUM(L41:M41)</f>
        <v>0</v>
      </c>
    </row>
    <row r="42" spans="1:14" ht="19.5" customHeight="1" x14ac:dyDescent="0.25">
      <c r="A42" s="34" t="s">
        <v>11</v>
      </c>
      <c r="B42" s="35"/>
      <c r="C42" s="17">
        <v>86</v>
      </c>
      <c r="D42" s="17">
        <v>49</v>
      </c>
      <c r="E42" s="18">
        <v>135</v>
      </c>
      <c r="F42" s="17">
        <v>0</v>
      </c>
      <c r="G42" s="17">
        <v>0</v>
      </c>
      <c r="H42" s="18">
        <v>0</v>
      </c>
      <c r="I42" s="17">
        <v>379</v>
      </c>
      <c r="J42" s="17">
        <v>349</v>
      </c>
      <c r="K42" s="18">
        <v>728</v>
      </c>
      <c r="L42" s="7">
        <v>465</v>
      </c>
      <c r="M42" s="7">
        <v>398</v>
      </c>
      <c r="N42" s="16">
        <v>863</v>
      </c>
    </row>
    <row r="43" spans="1:14" ht="20.100000000000001" customHeight="1" thickBot="1" x14ac:dyDescent="0.3">
      <c r="A43" s="36" t="s">
        <v>12</v>
      </c>
      <c r="B43" s="36"/>
      <c r="C43" s="19">
        <f>SUM(C11:C40)</f>
        <v>501</v>
      </c>
      <c r="D43" s="19">
        <f>SUM(D11:D40)</f>
        <v>339</v>
      </c>
      <c r="E43" s="20">
        <f>SUM(C43:D43)</f>
        <v>840</v>
      </c>
      <c r="F43" s="19">
        <f>SUM(F11:F40)</f>
        <v>67</v>
      </c>
      <c r="G43" s="19">
        <f>SUM(G11:G40)</f>
        <v>80</v>
      </c>
      <c r="H43" s="20">
        <f>SUM(F43:G43)</f>
        <v>147</v>
      </c>
      <c r="I43" s="19">
        <f>SUM(I11:I40)</f>
        <v>4738</v>
      </c>
      <c r="J43" s="19">
        <f>SUM(J11:J40)</f>
        <v>3242</v>
      </c>
      <c r="K43" s="20">
        <f>SUM(I43:J43)</f>
        <v>7980</v>
      </c>
      <c r="L43" s="19">
        <f t="shared" si="9"/>
        <v>5306</v>
      </c>
      <c r="M43" s="19">
        <f t="shared" si="9"/>
        <v>3661</v>
      </c>
      <c r="N43" s="19">
        <f>SUM(L43:M43)</f>
        <v>8967</v>
      </c>
    </row>
    <row r="45" spans="1:14" x14ac:dyDescent="0.25">
      <c r="A45" s="39" t="s">
        <v>20</v>
      </c>
      <c r="B45" s="39"/>
      <c r="C45" s="39"/>
    </row>
    <row r="46" spans="1:14" x14ac:dyDescent="0.25">
      <c r="A46" s="37" t="s">
        <v>15</v>
      </c>
    </row>
    <row r="47" spans="1:14" x14ac:dyDescent="0.25">
      <c r="A47" s="1" t="s">
        <v>13</v>
      </c>
      <c r="B47" s="37" t="s">
        <v>16</v>
      </c>
    </row>
    <row r="48" spans="1:14" x14ac:dyDescent="0.25">
      <c r="B48" s="37" t="s">
        <v>17</v>
      </c>
    </row>
    <row r="49" spans="2:2" ht="117.95" customHeight="1" x14ac:dyDescent="0.25">
      <c r="B49" s="38" t="s">
        <v>18</v>
      </c>
    </row>
  </sheetData>
  <mergeCells count="7">
    <mergeCell ref="A7:A9"/>
    <mergeCell ref="B7:B9"/>
    <mergeCell ref="C7:K7"/>
    <mergeCell ref="L7:N8"/>
    <mergeCell ref="C8:E8"/>
    <mergeCell ref="F8:H8"/>
    <mergeCell ref="I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2019-09-18T07:26:06Z</dcterms:created>
  <dcterms:modified xsi:type="dcterms:W3CDTF">2023-05-24T02:45:55Z</dcterms:modified>
</cp:coreProperties>
</file>