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5600" windowHeight="8208"/>
  </bookViews>
  <sheets>
    <sheet name="Arus yang keluar" sheetId="2" r:id="rId1"/>
  </sheets>
  <calcPr calcId="144525"/>
</workbook>
</file>

<file path=xl/calcChain.xml><?xml version="1.0" encoding="utf-8"?>
<calcChain xmlns="http://schemas.openxmlformats.org/spreadsheetml/2006/main">
  <c r="P9" i="2" l="1"/>
  <c r="P41" i="2"/>
  <c r="P26" i="2"/>
  <c r="P24" i="2"/>
  <c r="P22" i="2"/>
  <c r="P20" i="2"/>
  <c r="P18" i="2"/>
  <c r="X12" i="2"/>
  <c r="V11" i="2"/>
  <c r="P14" i="2"/>
  <c r="P40" i="2"/>
  <c r="P38" i="2"/>
  <c r="P35" i="2"/>
  <c r="P34" i="2"/>
  <c r="P33" i="2"/>
  <c r="P32" i="2"/>
  <c r="P30" i="2"/>
  <c r="P29" i="2"/>
  <c r="P13" i="2"/>
  <c r="P6" i="2"/>
  <c r="P5" i="2"/>
</calcChain>
</file>

<file path=xl/sharedStrings.xml><?xml version="1.0" encoding="utf-8"?>
<sst xmlns="http://schemas.openxmlformats.org/spreadsheetml/2006/main" count="151" uniqueCount="119">
  <si>
    <t>No.</t>
  </si>
  <si>
    <t>Daerah Tujuan</t>
  </si>
  <si>
    <t>Beras</t>
  </si>
  <si>
    <t xml:space="preserve">Pel. Laut Badas, Pel. Laut Bima, </t>
  </si>
  <si>
    <t>Jagung</t>
  </si>
  <si>
    <t>Kedelai</t>
  </si>
  <si>
    <t>Pel. Laut Lembar</t>
  </si>
  <si>
    <t>Surabaya</t>
  </si>
  <si>
    <t>Bawang Merah</t>
  </si>
  <si>
    <t>Bawang Putih</t>
  </si>
  <si>
    <t>Cabe Rawit</t>
  </si>
  <si>
    <t>Cabe Merah</t>
  </si>
  <si>
    <t xml:space="preserve">Kacang Tanah </t>
  </si>
  <si>
    <t>Kacang Hijau</t>
  </si>
  <si>
    <t>Tepung Terigu</t>
  </si>
  <si>
    <t>Minyak Goreng</t>
  </si>
  <si>
    <t xml:space="preserve">Gula Pasir </t>
  </si>
  <si>
    <t>Pel. Laut Bima, Pel. Laut Sape</t>
  </si>
  <si>
    <t>Ikan Segar</t>
  </si>
  <si>
    <t>Rumput Laut</t>
  </si>
  <si>
    <t>Garam</t>
  </si>
  <si>
    <t>Udang Tambak</t>
  </si>
  <si>
    <t>Daging Ayam</t>
  </si>
  <si>
    <t>Telur Ayam</t>
  </si>
  <si>
    <t>Sapi Potong</t>
  </si>
  <si>
    <t>Pel. Laut Bima</t>
  </si>
  <si>
    <t>Daging Sapi</t>
  </si>
  <si>
    <t>Kota Surabaya</t>
  </si>
  <si>
    <t>Kerbau Potong</t>
  </si>
  <si>
    <t>Pel. Laut Badas, Pel. Laut Bima</t>
  </si>
  <si>
    <t>Pel Laut Sape</t>
  </si>
  <si>
    <t xml:space="preserve">Sumber Data : </t>
  </si>
  <si>
    <t>Balai Karantina Pertanian Kelas I Mataram</t>
  </si>
  <si>
    <t>Tim Terpadu Jembatan Timbang Serumbung Lombok Barat</t>
  </si>
  <si>
    <t>Kepala Dinas Ketahanan Pangan</t>
  </si>
  <si>
    <t>Stasiun Karantina Kelas I Sumbawa Besar</t>
  </si>
  <si>
    <t>Kantor Kesyahbandara dan Otoritas Pelabuhan Lembar</t>
  </si>
  <si>
    <t>Drs. H. Fathul Gani, M.Si</t>
  </si>
  <si>
    <t>NIP. 196901171990031007</t>
  </si>
  <si>
    <t>KOMODITAS PANGAN YANG KELUAR PROVINSI NUSA TENGGARA BARAT</t>
  </si>
  <si>
    <t>Komoditas</t>
  </si>
  <si>
    <t>Satuan</t>
  </si>
  <si>
    <t>Realisasi Bulan</t>
  </si>
  <si>
    <t>Jumlah</t>
  </si>
  <si>
    <t>Pelabuhan</t>
  </si>
  <si>
    <t>Ekor/Ton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</si>
  <si>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</si>
  <si>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</si>
  <si>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</si>
  <si>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</si>
  <si>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</si>
  <si>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</si>
  <si>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</si>
  <si>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</si>
  <si>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</t>
  </si>
  <si>
    <t>Okt</t>
  </si>
  <si>
    <t>Nov</t>
  </si>
  <si>
    <t>Des</t>
  </si>
  <si>
    <t>keluar</t>
  </si>
  <si>
    <t>Gabah</t>
  </si>
  <si>
    <t>Ton</t>
  </si>
  <si>
    <t>Pel. Laut Badas, Pel Laut Bima</t>
  </si>
  <si>
    <t>Surabaya, Bali</t>
  </si>
  <si>
    <t xml:space="preserve">Kab. Sumba Barat Daya, Ende, Kab. </t>
  </si>
  <si>
    <t>Pel. Laut Sape, Pel. Laut Lembar</t>
  </si>
  <si>
    <t>Sumba Timur, Kab. Kep. Selaver, Bali,</t>
  </si>
  <si>
    <t>Pel. Laut Pototano</t>
  </si>
  <si>
    <t>Surabaya, Jakarta.</t>
  </si>
  <si>
    <t xml:space="preserve">Pel. Fery Pototano, Pel. Laut Badas, </t>
  </si>
  <si>
    <t>Kota Surabaya, Kab. Sikka, Kab. Sabu</t>
  </si>
  <si>
    <t>Pel. Laut Kempo, Pel. Laut Bima,</t>
  </si>
  <si>
    <t>Raljua, Cilegon, Surabaya, Banjarmasin</t>
  </si>
  <si>
    <t>Bandara Sultan M Salahuddin, Pel.</t>
  </si>
  <si>
    <t>Bali, Jakarta</t>
  </si>
  <si>
    <t>Laut Lembar</t>
  </si>
  <si>
    <t>Bandara Sultan M Kalahuddin,</t>
  </si>
  <si>
    <t>Jayapura, Jakarta Timur, Manggarai,</t>
  </si>
  <si>
    <t>Pel. Laut Sape, Pel. Laut Bima,</t>
  </si>
  <si>
    <t>Sumba Barat, Nagekeo, Ende,Ternate,</t>
  </si>
  <si>
    <t>Bandara Sultan M Salahuddin,</t>
  </si>
  <si>
    <t>Merauke, Balikpapan,Kota Mataram,</t>
  </si>
  <si>
    <t>Ngada, Bali, Banyuwangi.</t>
  </si>
  <si>
    <t>Pel. Laut Sape, Pel. Laut Bima Pel.</t>
  </si>
  <si>
    <t>Kab. Sumba Barat, Nagekeo, Bali,</t>
  </si>
  <si>
    <t>Surabaya, Banyuwangi</t>
  </si>
  <si>
    <t>Pel. Laut Lembar, Pel. Laut Badas</t>
  </si>
  <si>
    <t>Bali, Surabaya, Jakarta</t>
  </si>
  <si>
    <t>Pel. Laut Lembar, Pel. Laut kempo,</t>
  </si>
  <si>
    <t>Bali, Surabaya, Madiun</t>
  </si>
  <si>
    <t>Pel.Laut Bima</t>
  </si>
  <si>
    <t>Pel. Laut Sape, Bandara Sultan M</t>
  </si>
  <si>
    <t>Kab. Sumba Barat Daya, Jakarta Timur,</t>
  </si>
  <si>
    <t>Salahudin, Pel. Laut Lembar</t>
  </si>
  <si>
    <t>Bali, Surabaya</t>
  </si>
  <si>
    <t>Biji Mete</t>
  </si>
  <si>
    <t>Pel. Laut Kempo</t>
  </si>
  <si>
    <t xml:space="preserve">Tomat </t>
  </si>
  <si>
    <t>Kab. Sumba Barat, Kab. Sikka</t>
  </si>
  <si>
    <t xml:space="preserve">Tembakau </t>
  </si>
  <si>
    <t>Pel. Laut Bima, Pel. Laut Lembar</t>
  </si>
  <si>
    <t>Jember, Bali, Surabaya</t>
  </si>
  <si>
    <t>Ekor</t>
  </si>
  <si>
    <t>Pel Laut Sape, Pel. Laut Sape</t>
  </si>
  <si>
    <t>Kab. Janeponto, Bogor,Bekasi, Jakarta</t>
  </si>
  <si>
    <t>Timur</t>
  </si>
  <si>
    <t>Bandara Sultan M Salahudin</t>
  </si>
  <si>
    <t>Janeponto,Bogor, Sumba Timur, Kab.</t>
  </si>
  <si>
    <t>Tana Toraja, Kab. Woja-Sulsel</t>
  </si>
  <si>
    <t>Pembina Tk. I (IV/b)</t>
  </si>
  <si>
    <t xml:space="preserve">                                                       </t>
  </si>
  <si>
    <t>2.268,6</t>
  </si>
  <si>
    <t>2.796,5</t>
  </si>
  <si>
    <t>KEADAAN S/D BULAN AGUSTUS 2021</t>
  </si>
  <si>
    <t xml:space="preserve">                                            Mataram,          September 2021</t>
  </si>
  <si>
    <t xml:space="preserve">                                                Provinsi Nusa Tenggara Barat</t>
  </si>
  <si>
    <t>1.665,15</t>
  </si>
  <si>
    <t>1.459,62</t>
  </si>
  <si>
    <t>1.199,82</t>
  </si>
  <si>
    <t>2.112,387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</si>
</sst>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#,##0.000"/>
    <numFmt numFmtId="168" formatCode="_(* #,##0.00_);_(* \(#,##0.00\);_(* &quot;-&quot;_);_(@_)"/>
    <numFmt numFmtId="169" formatCode="_(* #,##0_);_(* \(#,##0\);_(* &quot;-&quot;??_);_(@_)"/>
    <numFmt numFmtId="170" formatCode="#,##0.000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/>
    <xf numFmtId="0" fontId="4" fillId="0" borderId="9" xfId="0" applyFont="1" applyBorder="1"/>
    <xf numFmtId="4" fontId="4" fillId="0" borderId="1" xfId="0" applyNumberFormat="1" applyFont="1" applyBorder="1"/>
    <xf numFmtId="0" fontId="4" fillId="0" borderId="1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2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/>
    <xf numFmtId="168" fontId="4" fillId="0" borderId="2" xfId="1" applyNumberFormat="1" applyFont="1" applyBorder="1" applyAlignment="1">
      <alignment horizontal="right"/>
    </xf>
    <xf numFmtId="0" fontId="3" fillId="0" borderId="0" xfId="3" applyFont="1" applyBorder="1" applyAlignment="1">
      <alignment horizontal="center"/>
    </xf>
    <xf numFmtId="0" fontId="3" fillId="0" borderId="0" xfId="3" applyFont="1" applyBorder="1"/>
    <xf numFmtId="4" fontId="4" fillId="0" borderId="1" xfId="0" applyNumberFormat="1" applyFont="1" applyBorder="1" applyAlignment="1">
      <alignment horizontal="right"/>
    </xf>
    <xf numFmtId="169" fontId="0" fillId="0" borderId="0" xfId="4" applyNumberFormat="1" applyFont="1"/>
    <xf numFmtId="3" fontId="0" fillId="0" borderId="0" xfId="0" applyNumberFormat="1"/>
    <xf numFmtId="169" fontId="0" fillId="0" borderId="0" xfId="0" applyNumberFormat="1"/>
    <xf numFmtId="4" fontId="4" fillId="0" borderId="1" xfId="1" applyNumberFormat="1" applyFont="1" applyBorder="1"/>
    <xf numFmtId="4" fontId="4" fillId="0" borderId="1" xfId="4" applyNumberFormat="1" applyFont="1" applyBorder="1"/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4" fontId="4" fillId="0" borderId="1" xfId="4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/>
    <xf numFmtId="4" fontId="4" fillId="0" borderId="8" xfId="4" applyNumberFormat="1" applyFont="1" applyBorder="1"/>
    <xf numFmtId="4" fontId="4" fillId="0" borderId="2" xfId="4" applyNumberFormat="1" applyFont="1" applyBorder="1"/>
    <xf numFmtId="4" fontId="4" fillId="0" borderId="2" xfId="1" applyNumberFormat="1" applyFont="1" applyBorder="1"/>
    <xf numFmtId="4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indent="1"/>
    </xf>
    <xf numFmtId="4" fontId="4" fillId="0" borderId="8" xfId="0" applyNumberFormat="1" applyFont="1" applyBorder="1" applyAlignment="1"/>
    <xf numFmtId="4" fontId="4" fillId="0" borderId="10" xfId="1" applyNumberFormat="1" applyFont="1" applyBorder="1" applyAlignment="1"/>
    <xf numFmtId="4" fontId="4" fillId="0" borderId="9" xfId="0" applyNumberFormat="1" applyFont="1" applyBorder="1" applyAlignment="1"/>
    <xf numFmtId="4" fontId="4" fillId="0" borderId="4" xfId="0" applyNumberFormat="1" applyFont="1" applyBorder="1" applyAlignment="1"/>
    <xf numFmtId="4" fontId="4" fillId="0" borderId="3" xfId="0" applyNumberFormat="1" applyFont="1" applyBorder="1" applyAlignment="1"/>
    <xf numFmtId="4" fontId="4" fillId="0" borderId="2" xfId="0" applyNumberFormat="1" applyFont="1" applyBorder="1" applyAlignment="1"/>
    <xf numFmtId="4" fontId="4" fillId="0" borderId="2" xfId="1" applyNumberFormat="1" applyFont="1" applyBorder="1" applyAlignment="1"/>
    <xf numFmtId="4" fontId="4" fillId="0" borderId="1" xfId="1" applyNumberFormat="1" applyFont="1" applyBorder="1" applyAlignment="1"/>
    <xf numFmtId="4" fontId="4" fillId="0" borderId="1" xfId="0" applyNumberFormat="1" applyFont="1" applyBorder="1" applyAlignment="1"/>
    <xf numFmtId="4" fontId="4" fillId="0" borderId="1" xfId="4" applyNumberFormat="1" applyFont="1" applyBorder="1" applyAlignment="1"/>
    <xf numFmtId="4" fontId="4" fillId="0" borderId="2" xfId="4" applyNumberFormat="1" applyFont="1" applyBorder="1" applyAlignment="1"/>
    <xf numFmtId="166" fontId="4" fillId="0" borderId="1" xfId="4" applyNumberFormat="1" applyFont="1" applyBorder="1"/>
    <xf numFmtId="3" fontId="4" fillId="0" borderId="2" xfId="4" applyNumberFormat="1" applyFont="1" applyBorder="1"/>
    <xf numFmtId="166" fontId="4" fillId="0" borderId="1" xfId="0" applyNumberFormat="1" applyFont="1" applyBorder="1"/>
    <xf numFmtId="170" fontId="4" fillId="0" borderId="1" xfId="0" applyNumberFormat="1" applyFont="1" applyBorder="1" applyAlignment="1">
      <alignment horizontal="right"/>
    </xf>
    <xf numFmtId="170" fontId="4" fillId="0" borderId="1" xfId="0" applyNumberFormat="1" applyFont="1" applyBorder="1"/>
    <xf numFmtId="166" fontId="4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5">
    <cellStyle name="Comma" xfId="4" builtinId="3"/>
    <cellStyle name="Comma [0]" xfId="1" builtinId="6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topLeftCell="C1" workbookViewId="0">
      <selection activeCell="P10" sqref="P10"/>
    </sheetView>
  </sheetViews>
  <sheetFormatPr defaultRowHeight="14.4" x14ac:dyDescent="0.3"/>
  <cols>
    <col min="2" max="2" width="12.88671875" customWidth="1"/>
    <col min="7" max="7" width="11.44140625" customWidth="1"/>
    <col min="8" max="8" width="11.33203125" customWidth="1"/>
    <col min="9" max="9" width="12.5546875" customWidth="1"/>
    <col min="10" max="10" width="12.6640625" customWidth="1"/>
    <col min="11" max="11" width="11.88671875" customWidth="1"/>
    <col min="12" max="12" width="6.44140625" customWidth="1"/>
    <col min="13" max="13" width="5.5546875" customWidth="1"/>
    <col min="14" max="14" width="6.44140625" customWidth="1"/>
    <col min="15" max="15" width="5.5546875" customWidth="1"/>
    <col min="16" max="16" width="14.88671875" customWidth="1"/>
    <col min="17" max="17" width="28.33203125" customWidth="1"/>
    <col min="18" max="18" width="31.33203125" customWidth="1"/>
    <col min="22" max="22" width="14.33203125" bestFit="1" customWidth="1"/>
    <col min="24" max="24" width="14.33203125" bestFit="1" customWidth="1"/>
  </cols>
  <sheetData>
    <row r="1" spans="1:24" x14ac:dyDescent="0.3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x14ac:dyDescent="0.3">
      <c r="A2" s="67" t="s">
        <v>112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x14ac:dyDescent="0.3">
      <c r="A3" s="15" t="s">
        <v>0</v>
      </c>
      <c r="B3" s="15" t="s">
        <v>40</v>
      </c>
      <c r="C3" s="15" t="s">
        <v>41</v>
      </c>
      <c r="D3" s="68" t="s">
        <v>42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15" t="s">
        <v>43</v>
      </c>
      <c r="Q3" s="1" t="s">
        <v>44</v>
      </c>
      <c r="R3" s="1" t="s">
        <v>1</v>
      </c>
    </row>
    <row r="4" spans="1:24" x14ac:dyDescent="0.3">
      <c r="A4" s="15"/>
      <c r="B4" s="15"/>
      <c r="C4" s="15" t="s">
        <v>45</v>
      </c>
      <c r="D4" s="15" t="s">
        <v>46</v>
      </c>
      <c r="E4" s="15" t="s">
        <v>47</v>
      </c>
      <c r="F4" s="15" t="s">
        <v>48</v>
      </c>
      <c r="G4" s="15" t="s">
        <v>49</v>
      </c>
      <c r="H4" s="15" t="s">
        <v>50</v>
      </c>
      <c r="I4" s="15" t="s">
        <v>51</v>
      </c>
      <c r="J4" s="15" t="s">
        <v>52</v>
      </c>
      <c r="K4" s="15" t="s">
        <v>53</v>
      </c>
      <c r="L4" s="15" t="s">
        <v>54</v>
      </c>
      <c r="M4" s="15" t="s">
        <v>55</v>
      </c>
      <c r="N4" s="15" t="s">
        <v>56</v>
      </c>
      <c r="O4" s="15" t="s">
        <v>57</v>
      </c>
      <c r="P4" s="15"/>
      <c r="Q4" s="16" t="s">
        <v>58</v>
      </c>
      <c r="R4" s="17"/>
    </row>
    <row r="5" spans="1:24" x14ac:dyDescent="0.3">
      <c r="A5" s="2">
        <v>1</v>
      </c>
      <c r="B5" s="3" t="s">
        <v>59</v>
      </c>
      <c r="C5" s="2" t="s">
        <v>60</v>
      </c>
      <c r="D5" s="40"/>
      <c r="E5" s="41">
        <v>69</v>
      </c>
      <c r="F5" s="41">
        <v>270</v>
      </c>
      <c r="G5" s="41">
        <v>295</v>
      </c>
      <c r="H5" s="41"/>
      <c r="I5" s="41"/>
      <c r="J5" s="41"/>
      <c r="K5" s="41"/>
      <c r="L5" s="3"/>
      <c r="M5" s="3"/>
      <c r="N5" s="3"/>
      <c r="O5" s="3"/>
      <c r="P5" s="49">
        <f>SUM(D5:O5)</f>
        <v>634</v>
      </c>
      <c r="Q5" s="18" t="s">
        <v>61</v>
      </c>
      <c r="R5" s="5" t="s">
        <v>62</v>
      </c>
    </row>
    <row r="6" spans="1:24" x14ac:dyDescent="0.3">
      <c r="A6" s="4">
        <v>2</v>
      </c>
      <c r="B6" s="5" t="s">
        <v>2</v>
      </c>
      <c r="C6" s="4" t="s">
        <v>60</v>
      </c>
      <c r="D6" s="21">
        <v>458.5</v>
      </c>
      <c r="E6" s="62">
        <v>11.135</v>
      </c>
      <c r="F6" s="64" t="s">
        <v>116</v>
      </c>
      <c r="G6" s="63" t="s">
        <v>117</v>
      </c>
      <c r="H6" s="33">
        <v>9.5</v>
      </c>
      <c r="I6" s="19">
        <v>201.7</v>
      </c>
      <c r="J6" s="34">
        <v>153</v>
      </c>
      <c r="K6" s="34">
        <v>3.0680000000000001</v>
      </c>
      <c r="L6" s="5"/>
      <c r="M6" s="5"/>
      <c r="N6" s="5"/>
      <c r="O6" s="5"/>
      <c r="P6" s="50">
        <f>SUM(D6:O6)</f>
        <v>836.90300000000002</v>
      </c>
      <c r="Q6" s="18" t="s">
        <v>3</v>
      </c>
      <c r="R6" s="9" t="s">
        <v>63</v>
      </c>
    </row>
    <row r="7" spans="1:24" x14ac:dyDescent="0.3">
      <c r="A7" s="8"/>
      <c r="B7" s="9"/>
      <c r="C7" s="8"/>
      <c r="D7" s="35"/>
      <c r="E7" s="36"/>
      <c r="F7" s="36"/>
      <c r="G7" s="36"/>
      <c r="H7" s="36"/>
      <c r="I7" s="36"/>
      <c r="J7" s="36"/>
      <c r="K7" s="36"/>
      <c r="L7" s="9"/>
      <c r="M7" s="9"/>
      <c r="N7" s="9"/>
      <c r="O7" s="9"/>
      <c r="P7" s="51"/>
      <c r="Q7" s="18" t="s">
        <v>64</v>
      </c>
      <c r="R7" s="9" t="s">
        <v>65</v>
      </c>
      <c r="V7" s="30">
        <v>101000</v>
      </c>
      <c r="X7" s="31">
        <v>115000</v>
      </c>
    </row>
    <row r="8" spans="1:24" x14ac:dyDescent="0.3">
      <c r="A8" s="6"/>
      <c r="B8" s="7"/>
      <c r="C8" s="6"/>
      <c r="D8" s="37"/>
      <c r="E8" s="38"/>
      <c r="F8" s="38"/>
      <c r="G8" s="38"/>
      <c r="H8" s="38"/>
      <c r="I8" s="38"/>
      <c r="J8" s="38"/>
      <c r="K8" s="38"/>
      <c r="L8" s="7"/>
      <c r="M8" s="7"/>
      <c r="N8" s="7"/>
      <c r="O8" s="7"/>
      <c r="P8" s="52"/>
      <c r="Q8" s="20" t="s">
        <v>66</v>
      </c>
      <c r="R8" s="7" t="s">
        <v>67</v>
      </c>
      <c r="V8" s="30">
        <v>27105930</v>
      </c>
      <c r="X8" s="30">
        <v>48666400</v>
      </c>
    </row>
    <row r="9" spans="1:24" x14ac:dyDescent="0.3">
      <c r="A9" s="4">
        <v>3</v>
      </c>
      <c r="B9" s="5" t="s">
        <v>4</v>
      </c>
      <c r="C9" s="4" t="s">
        <v>60</v>
      </c>
      <c r="D9" s="21">
        <v>6056.33</v>
      </c>
      <c r="E9" s="19">
        <v>7.0659999999999998</v>
      </c>
      <c r="F9" s="19" t="s">
        <v>118</v>
      </c>
      <c r="G9" s="29">
        <v>100959.54</v>
      </c>
      <c r="H9" s="29">
        <v>174373.62</v>
      </c>
      <c r="I9" s="19">
        <v>464385.26</v>
      </c>
      <c r="J9" s="34">
        <v>102736.24</v>
      </c>
      <c r="K9" s="39">
        <v>51864.67</v>
      </c>
      <c r="L9" s="5"/>
      <c r="M9" s="5"/>
      <c r="N9" s="5"/>
      <c r="O9" s="5"/>
      <c r="P9" s="50">
        <f>SUM(D9:O9)</f>
        <v>900382.72600000002</v>
      </c>
      <c r="Q9" s="5" t="s">
        <v>68</v>
      </c>
      <c r="R9" s="9" t="s">
        <v>69</v>
      </c>
      <c r="V9" s="31">
        <v>9343299</v>
      </c>
      <c r="X9" s="31">
        <v>33635334</v>
      </c>
    </row>
    <row r="10" spans="1:24" x14ac:dyDescent="0.3">
      <c r="A10" s="8"/>
      <c r="B10" s="9"/>
      <c r="C10" s="8"/>
      <c r="D10" s="35"/>
      <c r="E10" s="36"/>
      <c r="F10" s="36"/>
      <c r="G10" s="36"/>
      <c r="H10" s="36"/>
      <c r="I10" s="36"/>
      <c r="J10" s="36"/>
      <c r="K10" s="36"/>
      <c r="L10" s="9"/>
      <c r="M10" s="9"/>
      <c r="N10" s="9"/>
      <c r="O10" s="9"/>
      <c r="P10" s="53"/>
      <c r="Q10" s="9" t="s">
        <v>70</v>
      </c>
      <c r="R10" s="9" t="s">
        <v>71</v>
      </c>
      <c r="V10" s="31">
        <v>15236240</v>
      </c>
      <c r="X10" s="31">
        <v>20319446</v>
      </c>
    </row>
    <row r="11" spans="1:24" x14ac:dyDescent="0.3">
      <c r="A11" s="8"/>
      <c r="B11" s="9"/>
      <c r="C11" s="8"/>
      <c r="D11" s="35"/>
      <c r="E11" s="36"/>
      <c r="F11" s="36"/>
      <c r="G11" s="36"/>
      <c r="H11" s="36"/>
      <c r="I11" s="36"/>
      <c r="J11" s="36"/>
      <c r="K11" s="36"/>
      <c r="L11" s="9"/>
      <c r="M11" s="9"/>
      <c r="N11" s="9"/>
      <c r="O11" s="9"/>
      <c r="P11" s="51"/>
      <c r="Q11" s="9" t="s">
        <v>72</v>
      </c>
      <c r="R11" s="10" t="s">
        <v>73</v>
      </c>
      <c r="V11" s="32">
        <f>SUM(V7:V10)</f>
        <v>51786469</v>
      </c>
      <c r="X11" s="31">
        <v>61</v>
      </c>
    </row>
    <row r="12" spans="1:24" x14ac:dyDescent="0.3">
      <c r="A12" s="6"/>
      <c r="B12" s="7"/>
      <c r="C12" s="6"/>
      <c r="D12" s="37"/>
      <c r="E12" s="38"/>
      <c r="F12" s="38"/>
      <c r="G12" s="38"/>
      <c r="H12" s="38"/>
      <c r="I12" s="38"/>
      <c r="J12" s="38"/>
      <c r="K12" s="38"/>
      <c r="L12" s="7"/>
      <c r="M12" s="7"/>
      <c r="N12" s="7"/>
      <c r="O12" s="7"/>
      <c r="P12" s="52"/>
      <c r="Q12" s="7" t="s">
        <v>74</v>
      </c>
      <c r="R12" s="7"/>
      <c r="X12" s="31">
        <f>SUM(X7:X11)</f>
        <v>102736241</v>
      </c>
    </row>
    <row r="13" spans="1:24" x14ac:dyDescent="0.3">
      <c r="A13" s="2">
        <v>4</v>
      </c>
      <c r="B13" s="3" t="s">
        <v>5</v>
      </c>
      <c r="C13" s="2" t="s">
        <v>60</v>
      </c>
      <c r="D13" s="40"/>
      <c r="E13" s="41">
        <v>30</v>
      </c>
      <c r="F13" s="41">
        <v>70</v>
      </c>
      <c r="G13" s="41"/>
      <c r="H13" s="41"/>
      <c r="I13" s="41"/>
      <c r="J13" s="41"/>
      <c r="K13" s="41"/>
      <c r="L13" s="3"/>
      <c r="M13" s="3"/>
      <c r="N13" s="3"/>
      <c r="O13" s="3"/>
      <c r="P13" s="54">
        <f>SUM(D13:O13)</f>
        <v>100</v>
      </c>
      <c r="Q13" s="3" t="s">
        <v>70</v>
      </c>
      <c r="R13" s="3" t="s">
        <v>62</v>
      </c>
    </row>
    <row r="14" spans="1:24" x14ac:dyDescent="0.3">
      <c r="A14" s="4">
        <v>5</v>
      </c>
      <c r="B14" s="5" t="s">
        <v>8</v>
      </c>
      <c r="C14" s="4" t="s">
        <v>60</v>
      </c>
      <c r="D14" s="21">
        <v>221.65</v>
      </c>
      <c r="E14" s="19">
        <v>232.648</v>
      </c>
      <c r="F14" s="19">
        <v>726.02800000000002</v>
      </c>
      <c r="G14" s="19">
        <v>153.983</v>
      </c>
      <c r="H14" s="29" t="s">
        <v>115</v>
      </c>
      <c r="I14" s="29" t="s">
        <v>111</v>
      </c>
      <c r="J14" s="39" t="s">
        <v>110</v>
      </c>
      <c r="K14" s="60">
        <v>3.3039999999999998</v>
      </c>
      <c r="L14" s="5"/>
      <c r="M14" s="5"/>
      <c r="N14" s="5"/>
      <c r="O14" s="5"/>
      <c r="P14" s="50">
        <f>SUM(D14:O14)</f>
        <v>1337.6130000000001</v>
      </c>
      <c r="Q14" s="5" t="s">
        <v>75</v>
      </c>
      <c r="R14" s="11" t="s">
        <v>76</v>
      </c>
    </row>
    <row r="15" spans="1:24" x14ac:dyDescent="0.3">
      <c r="A15" s="8"/>
      <c r="B15" s="9"/>
      <c r="C15" s="8"/>
      <c r="D15" s="35"/>
      <c r="E15" s="36"/>
      <c r="F15" s="36"/>
      <c r="G15" s="36"/>
      <c r="H15" s="36"/>
      <c r="I15" s="36"/>
      <c r="J15" s="36"/>
      <c r="K15" s="36"/>
      <c r="L15" s="9"/>
      <c r="M15" s="9"/>
      <c r="N15" s="9"/>
      <c r="O15" s="9"/>
      <c r="P15" s="53"/>
      <c r="Q15" s="9" t="s">
        <v>77</v>
      </c>
      <c r="R15" s="10" t="s">
        <v>78</v>
      </c>
    </row>
    <row r="16" spans="1:24" x14ac:dyDescent="0.3">
      <c r="A16" s="8"/>
      <c r="B16" s="9"/>
      <c r="C16" s="8"/>
      <c r="D16" s="35"/>
      <c r="E16" s="36"/>
      <c r="F16" s="36"/>
      <c r="G16" s="36"/>
      <c r="H16" s="36"/>
      <c r="I16" s="36"/>
      <c r="J16" s="36"/>
      <c r="K16" s="36"/>
      <c r="L16" s="9"/>
      <c r="M16" s="9"/>
      <c r="N16" s="9"/>
      <c r="O16" s="9"/>
      <c r="P16" s="51"/>
      <c r="Q16" s="9" t="s">
        <v>79</v>
      </c>
      <c r="R16" s="10" t="s">
        <v>80</v>
      </c>
    </row>
    <row r="17" spans="1:18" x14ac:dyDescent="0.3">
      <c r="A17" s="8"/>
      <c r="B17" s="9"/>
      <c r="C17" s="8"/>
      <c r="D17" s="35"/>
      <c r="E17" s="36"/>
      <c r="F17" s="36"/>
      <c r="G17" s="36"/>
      <c r="H17" s="36"/>
      <c r="I17" s="36"/>
      <c r="J17" s="36"/>
      <c r="K17" s="36"/>
      <c r="L17" s="9"/>
      <c r="M17" s="9"/>
      <c r="N17" s="9"/>
      <c r="O17" s="9"/>
      <c r="P17" s="51"/>
      <c r="Q17" s="9"/>
      <c r="R17" s="10" t="s">
        <v>81</v>
      </c>
    </row>
    <row r="18" spans="1:18" x14ac:dyDescent="0.3">
      <c r="A18" s="22">
        <v>6</v>
      </c>
      <c r="B18" s="23" t="s">
        <v>9</v>
      </c>
      <c r="C18" s="22" t="s">
        <v>60</v>
      </c>
      <c r="D18" s="42">
        <v>388</v>
      </c>
      <c r="E18" s="43">
        <v>15.79</v>
      </c>
      <c r="F18" s="43">
        <v>50.05</v>
      </c>
      <c r="G18" s="43">
        <v>16.733000000000001</v>
      </c>
      <c r="H18" s="41">
        <v>27.5</v>
      </c>
      <c r="I18" s="43">
        <v>26.8</v>
      </c>
      <c r="J18" s="44">
        <v>27.6</v>
      </c>
      <c r="K18" s="44">
        <v>45.4</v>
      </c>
      <c r="L18" s="23"/>
      <c r="M18" s="23"/>
      <c r="N18" s="23"/>
      <c r="O18" s="23"/>
      <c r="P18" s="56">
        <f>SUM(D18:O18)</f>
        <v>597.87300000000005</v>
      </c>
      <c r="Q18" s="3" t="s">
        <v>82</v>
      </c>
      <c r="R18" s="3" t="s">
        <v>83</v>
      </c>
    </row>
    <row r="19" spans="1:18" x14ac:dyDescent="0.3">
      <c r="A19" s="6"/>
      <c r="B19" s="7"/>
      <c r="C19" s="6"/>
      <c r="D19" s="37"/>
      <c r="E19" s="38"/>
      <c r="F19" s="38"/>
      <c r="G19" s="38"/>
      <c r="H19" s="38"/>
      <c r="I19" s="38"/>
      <c r="J19" s="38"/>
      <c r="K19" s="38"/>
      <c r="L19" s="7"/>
      <c r="M19" s="7"/>
      <c r="N19" s="7"/>
      <c r="O19" s="7"/>
      <c r="P19" s="52"/>
      <c r="Q19" s="7" t="s">
        <v>74</v>
      </c>
      <c r="R19" s="7" t="s">
        <v>84</v>
      </c>
    </row>
    <row r="20" spans="1:18" x14ac:dyDescent="0.3">
      <c r="A20" s="2">
        <v>7</v>
      </c>
      <c r="B20" s="3" t="s">
        <v>10</v>
      </c>
      <c r="C20" s="2" t="s">
        <v>60</v>
      </c>
      <c r="D20" s="40">
        <v>761</v>
      </c>
      <c r="E20" s="41">
        <v>268</v>
      </c>
      <c r="F20" s="41">
        <v>640</v>
      </c>
      <c r="G20" s="41">
        <v>542</v>
      </c>
      <c r="H20" s="41"/>
      <c r="I20" s="41"/>
      <c r="J20" s="41"/>
      <c r="K20" s="61">
        <v>5500</v>
      </c>
      <c r="L20" s="3"/>
      <c r="M20" s="3"/>
      <c r="N20" s="3"/>
      <c r="O20" s="3"/>
      <c r="P20" s="55">
        <f>SUM(D20:O20)</f>
        <v>7711</v>
      </c>
      <c r="Q20" s="5" t="s">
        <v>85</v>
      </c>
      <c r="R20" s="5" t="s">
        <v>86</v>
      </c>
    </row>
    <row r="21" spans="1:18" x14ac:dyDescent="0.3">
      <c r="A21" s="2">
        <v>8</v>
      </c>
      <c r="B21" s="3" t="s">
        <v>11</v>
      </c>
      <c r="C21" s="2" t="s">
        <v>60</v>
      </c>
      <c r="D21" s="40"/>
      <c r="E21" s="41"/>
      <c r="F21" s="41"/>
      <c r="G21" s="41"/>
      <c r="H21" s="41"/>
      <c r="I21" s="41"/>
      <c r="J21" s="41"/>
      <c r="K21" s="41"/>
      <c r="L21" s="3"/>
      <c r="M21" s="3"/>
      <c r="N21" s="3"/>
      <c r="O21" s="3"/>
      <c r="P21" s="54"/>
      <c r="Q21" s="3"/>
      <c r="R21" s="3"/>
    </row>
    <row r="22" spans="1:18" x14ac:dyDescent="0.3">
      <c r="A22" s="2">
        <v>9</v>
      </c>
      <c r="B22" s="3" t="s">
        <v>12</v>
      </c>
      <c r="C22" s="2" t="s">
        <v>60</v>
      </c>
      <c r="D22" s="40">
        <v>480.2</v>
      </c>
      <c r="E22" s="41">
        <v>1.1020000000000001</v>
      </c>
      <c r="F22" s="41">
        <v>50.070999999999998</v>
      </c>
      <c r="G22" s="41">
        <v>638.50300000000004</v>
      </c>
      <c r="H22" s="41">
        <v>315.005</v>
      </c>
      <c r="I22" s="41">
        <v>124.508</v>
      </c>
      <c r="J22" s="41"/>
      <c r="K22" s="45">
        <v>313</v>
      </c>
      <c r="L22" s="3"/>
      <c r="M22" s="3"/>
      <c r="N22" s="3"/>
      <c r="O22" s="3"/>
      <c r="P22" s="56">
        <f>SUM(D22:O22)</f>
        <v>1922.3889999999999</v>
      </c>
      <c r="Q22" s="3" t="s">
        <v>87</v>
      </c>
      <c r="R22" s="3" t="s">
        <v>88</v>
      </c>
    </row>
    <row r="23" spans="1:18" x14ac:dyDescent="0.3">
      <c r="A23" s="2"/>
      <c r="B23" s="3"/>
      <c r="C23" s="2"/>
      <c r="D23" s="40"/>
      <c r="E23" s="41"/>
      <c r="F23" s="41"/>
      <c r="G23" s="41"/>
      <c r="H23" s="41"/>
      <c r="I23" s="41"/>
      <c r="J23" s="41"/>
      <c r="K23" s="41"/>
      <c r="L23" s="3"/>
      <c r="M23" s="3"/>
      <c r="N23" s="3"/>
      <c r="O23" s="3"/>
      <c r="P23" s="57"/>
      <c r="Q23" s="3" t="s">
        <v>89</v>
      </c>
      <c r="R23" s="3"/>
    </row>
    <row r="24" spans="1:18" x14ac:dyDescent="0.3">
      <c r="A24" s="2">
        <v>10</v>
      </c>
      <c r="B24" s="3" t="s">
        <v>13</v>
      </c>
      <c r="C24" s="2" t="s">
        <v>60</v>
      </c>
      <c r="D24" s="40">
        <v>1</v>
      </c>
      <c r="E24" s="41">
        <v>1.046</v>
      </c>
      <c r="F24" s="41">
        <v>2</v>
      </c>
      <c r="G24" s="41"/>
      <c r="H24" s="41">
        <v>22</v>
      </c>
      <c r="I24" s="41">
        <v>44</v>
      </c>
      <c r="J24" s="45">
        <v>16</v>
      </c>
      <c r="K24" s="45">
        <v>10</v>
      </c>
      <c r="L24" s="3"/>
      <c r="M24" s="3"/>
      <c r="N24" s="3"/>
      <c r="O24" s="3"/>
      <c r="P24" s="58">
        <f>SUM(D24:O24)</f>
        <v>96.045999999999992</v>
      </c>
      <c r="Q24" s="3" t="s">
        <v>90</v>
      </c>
      <c r="R24" s="3" t="s">
        <v>91</v>
      </c>
    </row>
    <row r="25" spans="1:18" x14ac:dyDescent="0.3">
      <c r="A25" s="2"/>
      <c r="B25" s="3"/>
      <c r="C25" s="2"/>
      <c r="D25" s="40"/>
      <c r="E25" s="41"/>
      <c r="F25" s="41"/>
      <c r="G25" s="41"/>
      <c r="H25" s="41"/>
      <c r="I25" s="41"/>
      <c r="J25" s="41"/>
      <c r="K25" s="41"/>
      <c r="L25" s="3"/>
      <c r="M25" s="3"/>
      <c r="N25" s="3"/>
      <c r="O25" s="3"/>
      <c r="P25" s="57"/>
      <c r="Q25" s="3" t="s">
        <v>92</v>
      </c>
      <c r="R25" s="3" t="s">
        <v>93</v>
      </c>
    </row>
    <row r="26" spans="1:18" x14ac:dyDescent="0.3">
      <c r="A26" s="2">
        <v>11</v>
      </c>
      <c r="B26" s="3" t="s">
        <v>94</v>
      </c>
      <c r="C26" s="2" t="s">
        <v>60</v>
      </c>
      <c r="D26" s="40"/>
      <c r="E26" s="41">
        <v>0.01</v>
      </c>
      <c r="F26" s="41">
        <v>106.96</v>
      </c>
      <c r="G26" s="41"/>
      <c r="H26" s="41"/>
      <c r="I26" s="41"/>
      <c r="J26" s="45">
        <v>20</v>
      </c>
      <c r="K26" s="45">
        <v>948.60199999999998</v>
      </c>
      <c r="L26" s="3"/>
      <c r="M26" s="3"/>
      <c r="N26" s="3"/>
      <c r="O26" s="3"/>
      <c r="P26" s="59">
        <f>SUM(E26:O26)</f>
        <v>1075.5719999999999</v>
      </c>
      <c r="Q26" s="3" t="s">
        <v>95</v>
      </c>
      <c r="R26" s="3" t="s">
        <v>7</v>
      </c>
    </row>
    <row r="27" spans="1:18" x14ac:dyDescent="0.3">
      <c r="A27" s="2">
        <v>12</v>
      </c>
      <c r="B27" s="3" t="s">
        <v>14</v>
      </c>
      <c r="C27" s="2" t="s">
        <v>60</v>
      </c>
      <c r="D27" s="40"/>
      <c r="E27" s="41"/>
      <c r="F27" s="41"/>
      <c r="G27" s="41"/>
      <c r="H27" s="41"/>
      <c r="I27" s="41"/>
      <c r="J27" s="41"/>
      <c r="K27" s="41"/>
      <c r="L27" s="3"/>
      <c r="M27" s="3"/>
      <c r="N27" s="3"/>
      <c r="O27" s="3"/>
      <c r="P27" s="54"/>
      <c r="Q27" s="3"/>
      <c r="R27" s="3"/>
    </row>
    <row r="28" spans="1:18" x14ac:dyDescent="0.3">
      <c r="A28" s="2">
        <v>13</v>
      </c>
      <c r="B28" s="3" t="s">
        <v>15</v>
      </c>
      <c r="C28" s="2" t="s">
        <v>60</v>
      </c>
      <c r="D28" s="40"/>
      <c r="E28" s="41"/>
      <c r="F28" s="41"/>
      <c r="G28" s="41"/>
      <c r="H28" s="41"/>
      <c r="I28" s="41"/>
      <c r="J28" s="41"/>
      <c r="K28" s="41"/>
      <c r="L28" s="3"/>
      <c r="M28" s="3"/>
      <c r="N28" s="3"/>
      <c r="O28" s="3"/>
      <c r="P28" s="54"/>
      <c r="Q28" s="3"/>
      <c r="R28" s="3"/>
    </row>
    <row r="29" spans="1:18" x14ac:dyDescent="0.3">
      <c r="A29" s="2">
        <v>14</v>
      </c>
      <c r="B29" s="3" t="s">
        <v>16</v>
      </c>
      <c r="C29" s="2" t="s">
        <v>60</v>
      </c>
      <c r="D29" s="40">
        <v>175</v>
      </c>
      <c r="E29" s="41"/>
      <c r="F29" s="41"/>
      <c r="G29" s="41"/>
      <c r="H29" s="41"/>
      <c r="I29" s="41"/>
      <c r="J29" s="41"/>
      <c r="K29" s="41"/>
      <c r="L29" s="3"/>
      <c r="M29" s="3"/>
      <c r="N29" s="3"/>
      <c r="O29" s="3"/>
      <c r="P29" s="57">
        <f>SUM(D29:O29)</f>
        <v>175</v>
      </c>
      <c r="Q29" s="3" t="s">
        <v>25</v>
      </c>
      <c r="R29" s="3" t="s">
        <v>93</v>
      </c>
    </row>
    <row r="30" spans="1:18" x14ac:dyDescent="0.3">
      <c r="A30" s="2">
        <v>15</v>
      </c>
      <c r="B30" s="3" t="s">
        <v>96</v>
      </c>
      <c r="C30" s="2" t="s">
        <v>60</v>
      </c>
      <c r="D30" s="40"/>
      <c r="E30" s="41">
        <v>1.5009999999999999</v>
      </c>
      <c r="F30" s="41">
        <v>3.2</v>
      </c>
      <c r="G30" s="41">
        <v>6.5</v>
      </c>
      <c r="H30" s="41">
        <v>1</v>
      </c>
      <c r="I30" s="45">
        <v>1.5</v>
      </c>
      <c r="J30" s="45">
        <v>3.5</v>
      </c>
      <c r="K30" s="41"/>
      <c r="L30" s="3"/>
      <c r="M30" s="3"/>
      <c r="N30" s="3"/>
      <c r="O30" s="3"/>
      <c r="P30" s="59">
        <f t="shared" ref="P30" si="0">SUM(D30:O30)</f>
        <v>17.201000000000001</v>
      </c>
      <c r="Q30" s="3" t="s">
        <v>17</v>
      </c>
      <c r="R30" s="3" t="s">
        <v>97</v>
      </c>
    </row>
    <row r="31" spans="1:18" x14ac:dyDescent="0.3">
      <c r="A31" s="2">
        <v>16</v>
      </c>
      <c r="B31" s="3" t="s">
        <v>20</v>
      </c>
      <c r="C31" s="2" t="s">
        <v>60</v>
      </c>
      <c r="D31" s="40"/>
      <c r="E31" s="41"/>
      <c r="F31" s="41"/>
      <c r="G31" s="41"/>
      <c r="H31" s="41"/>
      <c r="I31" s="41"/>
      <c r="J31" s="41"/>
      <c r="K31" s="41"/>
      <c r="L31" s="3"/>
      <c r="M31" s="3"/>
      <c r="N31" s="3"/>
      <c r="O31" s="3"/>
      <c r="P31" s="54"/>
      <c r="Q31" s="3"/>
      <c r="R31" s="3"/>
    </row>
    <row r="32" spans="1:18" x14ac:dyDescent="0.3">
      <c r="A32" s="2">
        <v>17</v>
      </c>
      <c r="B32" s="3" t="s">
        <v>18</v>
      </c>
      <c r="C32" s="2" t="s">
        <v>60</v>
      </c>
      <c r="D32" s="40">
        <v>72</v>
      </c>
      <c r="E32" s="41">
        <v>90</v>
      </c>
      <c r="F32" s="41">
        <v>500</v>
      </c>
      <c r="G32" s="41">
        <v>150</v>
      </c>
      <c r="H32" s="41"/>
      <c r="I32" s="41"/>
      <c r="J32" s="41"/>
      <c r="K32" s="41"/>
      <c r="L32" s="3"/>
      <c r="M32" s="3"/>
      <c r="N32" s="3"/>
      <c r="O32" s="3"/>
      <c r="P32" s="57">
        <f>SUM(D32:O32)</f>
        <v>812</v>
      </c>
      <c r="Q32" s="3" t="s">
        <v>85</v>
      </c>
      <c r="R32" s="3" t="s">
        <v>93</v>
      </c>
    </row>
    <row r="33" spans="1:18" x14ac:dyDescent="0.3">
      <c r="A33" s="2">
        <v>18</v>
      </c>
      <c r="B33" s="3" t="s">
        <v>98</v>
      </c>
      <c r="C33" s="2" t="s">
        <v>60</v>
      </c>
      <c r="D33" s="40">
        <v>1.1100000000000001</v>
      </c>
      <c r="E33" s="41"/>
      <c r="F33" s="41">
        <v>560</v>
      </c>
      <c r="G33" s="41">
        <v>560</v>
      </c>
      <c r="H33" s="41"/>
      <c r="I33" s="41"/>
      <c r="J33" s="41"/>
      <c r="K33" s="41"/>
      <c r="L33" s="3"/>
      <c r="M33" s="3"/>
      <c r="N33" s="3"/>
      <c r="O33" s="3"/>
      <c r="P33" s="56">
        <f>SUM(D33:O33)</f>
        <v>1121.1100000000001</v>
      </c>
      <c r="Q33" s="3" t="s">
        <v>6</v>
      </c>
      <c r="R33" s="3" t="s">
        <v>62</v>
      </c>
    </row>
    <row r="34" spans="1:18" x14ac:dyDescent="0.3">
      <c r="A34" s="2">
        <v>19</v>
      </c>
      <c r="B34" s="3" t="s">
        <v>19</v>
      </c>
      <c r="C34" s="2" t="s">
        <v>60</v>
      </c>
      <c r="D34" s="40">
        <v>259</v>
      </c>
      <c r="E34" s="41">
        <v>159</v>
      </c>
      <c r="F34" s="41">
        <v>452</v>
      </c>
      <c r="G34" s="41">
        <v>650</v>
      </c>
      <c r="H34" s="41"/>
      <c r="I34" s="41"/>
      <c r="J34" s="41"/>
      <c r="K34" s="41"/>
      <c r="L34" s="3"/>
      <c r="M34" s="3"/>
      <c r="N34" s="3"/>
      <c r="O34" s="3"/>
      <c r="P34" s="56">
        <f>SUM(D34:O34)</f>
        <v>1520</v>
      </c>
      <c r="Q34" s="3" t="s">
        <v>99</v>
      </c>
      <c r="R34" s="3" t="s">
        <v>100</v>
      </c>
    </row>
    <row r="35" spans="1:18" x14ac:dyDescent="0.3">
      <c r="A35" s="2">
        <v>20</v>
      </c>
      <c r="B35" s="3" t="s">
        <v>21</v>
      </c>
      <c r="C35" s="2" t="s">
        <v>60</v>
      </c>
      <c r="D35" s="40">
        <v>259</v>
      </c>
      <c r="E35" s="41">
        <v>520</v>
      </c>
      <c r="F35" s="41">
        <v>550</v>
      </c>
      <c r="G35" s="41">
        <v>471</v>
      </c>
      <c r="H35" s="41"/>
      <c r="I35" s="41"/>
      <c r="J35" s="41"/>
      <c r="K35" s="41"/>
      <c r="L35" s="3"/>
      <c r="M35" s="3"/>
      <c r="N35" s="3"/>
      <c r="O35" s="3"/>
      <c r="P35" s="56">
        <f>SUM(D35:O35)</f>
        <v>1800</v>
      </c>
      <c r="Q35" s="3" t="s">
        <v>85</v>
      </c>
      <c r="R35" s="3" t="s">
        <v>62</v>
      </c>
    </row>
    <row r="36" spans="1:18" x14ac:dyDescent="0.3">
      <c r="A36" s="2">
        <v>21</v>
      </c>
      <c r="B36" s="3" t="s">
        <v>22</v>
      </c>
      <c r="C36" s="2" t="s">
        <v>60</v>
      </c>
      <c r="D36" s="40"/>
      <c r="E36" s="41"/>
      <c r="F36" s="41"/>
      <c r="G36" s="41"/>
      <c r="H36" s="41"/>
      <c r="I36" s="41"/>
      <c r="J36" s="41"/>
      <c r="K36" s="41"/>
      <c r="L36" s="3"/>
      <c r="M36" s="3"/>
      <c r="N36" s="3"/>
      <c r="O36" s="3"/>
      <c r="P36" s="54"/>
      <c r="Q36" s="3"/>
      <c r="R36" s="3"/>
    </row>
    <row r="37" spans="1:18" x14ac:dyDescent="0.3">
      <c r="A37" s="2">
        <v>22</v>
      </c>
      <c r="B37" s="3" t="s">
        <v>23</v>
      </c>
      <c r="C37" s="2" t="s">
        <v>60</v>
      </c>
      <c r="D37" s="40"/>
      <c r="E37" s="41"/>
      <c r="F37" s="41"/>
      <c r="G37" s="41"/>
      <c r="H37" s="41"/>
      <c r="I37" s="41"/>
      <c r="J37" s="41"/>
      <c r="K37" s="41"/>
      <c r="L37" s="3"/>
      <c r="M37" s="3"/>
      <c r="N37" s="3"/>
      <c r="O37" s="3"/>
      <c r="P37" s="54"/>
      <c r="Q37" s="3"/>
      <c r="R37" s="3"/>
    </row>
    <row r="38" spans="1:18" x14ac:dyDescent="0.3">
      <c r="A38" s="2">
        <v>23</v>
      </c>
      <c r="B38" s="3" t="s">
        <v>24</v>
      </c>
      <c r="C38" s="2" t="s">
        <v>101</v>
      </c>
      <c r="D38" s="40"/>
      <c r="E38" s="41"/>
      <c r="F38" s="46">
        <v>18</v>
      </c>
      <c r="G38" s="41">
        <v>819</v>
      </c>
      <c r="H38" s="65">
        <v>5.99</v>
      </c>
      <c r="I38" s="65">
        <v>5.992</v>
      </c>
      <c r="J38" s="45">
        <v>369</v>
      </c>
      <c r="K38" s="46">
        <v>83</v>
      </c>
      <c r="L38" s="3"/>
      <c r="M38" s="3"/>
      <c r="N38" s="3"/>
      <c r="O38" s="3"/>
      <c r="P38" s="59">
        <f t="shared" ref="P38:P40" si="1">SUM(D38:O38)</f>
        <v>1300.982</v>
      </c>
      <c r="Q38" s="3" t="s">
        <v>102</v>
      </c>
      <c r="R38" s="3" t="s">
        <v>103</v>
      </c>
    </row>
    <row r="39" spans="1:18" x14ac:dyDescent="0.3">
      <c r="A39" s="2"/>
      <c r="B39" s="3"/>
      <c r="C39" s="2"/>
      <c r="D39" s="40"/>
      <c r="E39" s="41"/>
      <c r="F39" s="46"/>
      <c r="G39" s="41"/>
      <c r="H39" s="41"/>
      <c r="I39" s="41"/>
      <c r="J39" s="41"/>
      <c r="K39" s="41"/>
      <c r="L39" s="3"/>
      <c r="M39" s="3"/>
      <c r="N39" s="3"/>
      <c r="O39" s="3"/>
      <c r="P39" s="54"/>
      <c r="Q39" s="3"/>
      <c r="R39" s="3" t="s">
        <v>104</v>
      </c>
    </row>
    <row r="40" spans="1:18" x14ac:dyDescent="0.3">
      <c r="A40" s="2">
        <v>24</v>
      </c>
      <c r="B40" s="3" t="s">
        <v>26</v>
      </c>
      <c r="C40" s="2" t="s">
        <v>60</v>
      </c>
      <c r="D40" s="40"/>
      <c r="E40" s="41"/>
      <c r="F40" s="41"/>
      <c r="G40" s="41"/>
      <c r="H40" s="41">
        <v>12</v>
      </c>
      <c r="I40" s="41"/>
      <c r="J40" s="41"/>
      <c r="K40" s="41"/>
      <c r="L40" s="3"/>
      <c r="M40" s="3"/>
      <c r="N40" s="3"/>
      <c r="O40" s="3"/>
      <c r="P40" s="54">
        <f t="shared" si="1"/>
        <v>12</v>
      </c>
      <c r="Q40" s="3" t="s">
        <v>105</v>
      </c>
      <c r="R40" s="3" t="s">
        <v>27</v>
      </c>
    </row>
    <row r="41" spans="1:18" x14ac:dyDescent="0.3">
      <c r="A41" s="2">
        <v>25</v>
      </c>
      <c r="B41" s="3" t="s">
        <v>28</v>
      </c>
      <c r="C41" s="2" t="s">
        <v>101</v>
      </c>
      <c r="D41" s="47">
        <v>56</v>
      </c>
      <c r="E41" s="47">
        <v>224</v>
      </c>
      <c r="F41" s="47">
        <v>371</v>
      </c>
      <c r="G41" s="48">
        <v>203</v>
      </c>
      <c r="H41" s="45">
        <v>271</v>
      </c>
      <c r="I41" s="41">
        <v>391</v>
      </c>
      <c r="J41" s="45">
        <v>233</v>
      </c>
      <c r="K41" s="45">
        <v>320</v>
      </c>
      <c r="L41" s="3"/>
      <c r="M41" s="3"/>
      <c r="N41" s="3"/>
      <c r="O41" s="3"/>
      <c r="P41" s="55">
        <f>SUM(D41:O41)</f>
        <v>2069</v>
      </c>
      <c r="Q41" s="3" t="s">
        <v>29</v>
      </c>
      <c r="R41" s="3" t="s">
        <v>106</v>
      </c>
    </row>
    <row r="42" spans="1:18" x14ac:dyDescent="0.3">
      <c r="A42" s="2"/>
      <c r="B42" s="3"/>
      <c r="C42" s="2"/>
      <c r="D42" s="24"/>
      <c r="E42" s="25"/>
      <c r="F42" s="25"/>
      <c r="G42" s="25"/>
      <c r="H42" s="25"/>
      <c r="I42" s="3"/>
      <c r="J42" s="3"/>
      <c r="K42" s="3"/>
      <c r="L42" s="3"/>
      <c r="M42" s="3"/>
      <c r="N42" s="3"/>
      <c r="O42" s="3"/>
      <c r="P42" s="26"/>
      <c r="Q42" s="3" t="s">
        <v>30</v>
      </c>
      <c r="R42" s="3" t="s">
        <v>107</v>
      </c>
    </row>
    <row r="43" spans="1:18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3">
      <c r="A44" s="13"/>
      <c r="B44" s="13" t="s">
        <v>31</v>
      </c>
      <c r="C44" s="13" t="s">
        <v>32</v>
      </c>
      <c r="D44" s="13"/>
      <c r="E44" s="13"/>
      <c r="F44" s="13"/>
      <c r="G44" s="13"/>
      <c r="H44" s="13"/>
      <c r="I44" s="13"/>
      <c r="J44" s="13"/>
      <c r="K44" s="13"/>
      <c r="L44" s="13"/>
      <c r="M44" s="13" t="s">
        <v>109</v>
      </c>
      <c r="N44" s="13"/>
      <c r="O44" s="12" t="s">
        <v>113</v>
      </c>
      <c r="P44" s="12"/>
      <c r="Q44" s="12"/>
      <c r="R44" s="13"/>
    </row>
    <row r="45" spans="1:18" x14ac:dyDescent="0.3">
      <c r="A45" s="13"/>
      <c r="B45" s="13"/>
      <c r="C45" s="13" t="s">
        <v>33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2"/>
      <c r="P45" s="12"/>
      <c r="Q45" s="12"/>
      <c r="R45" s="13"/>
    </row>
    <row r="46" spans="1:18" x14ac:dyDescent="0.3">
      <c r="A46" s="13"/>
      <c r="B46" s="13"/>
      <c r="C46" s="13" t="s">
        <v>35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2"/>
      <c r="P46" s="12" t="s">
        <v>34</v>
      </c>
      <c r="Q46" s="12"/>
      <c r="R46" s="13"/>
    </row>
    <row r="47" spans="1:18" x14ac:dyDescent="0.3">
      <c r="A47" s="13"/>
      <c r="B47" s="13"/>
      <c r="C47" s="13" t="s">
        <v>36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2" t="s">
        <v>114</v>
      </c>
      <c r="P47" s="12"/>
      <c r="Q47" s="12"/>
      <c r="R47" s="13"/>
    </row>
    <row r="48" spans="1:18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2"/>
      <c r="P48" s="12"/>
      <c r="Q48" s="12"/>
      <c r="R48" s="12"/>
    </row>
    <row r="49" spans="1:18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4"/>
      <c r="Q49" s="14"/>
      <c r="R49" s="12"/>
    </row>
    <row r="50" spans="1:18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4" t="s">
        <v>37</v>
      </c>
      <c r="Q50" s="14"/>
      <c r="R50" s="12"/>
    </row>
    <row r="51" spans="1:18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2"/>
      <c r="P51" s="12" t="s">
        <v>108</v>
      </c>
      <c r="Q51" s="12"/>
      <c r="R51" s="12"/>
    </row>
    <row r="52" spans="1:18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2"/>
      <c r="P52" s="12" t="s">
        <v>38</v>
      </c>
      <c r="Q52" s="12"/>
      <c r="R52" s="12"/>
    </row>
    <row r="53" spans="1:18" x14ac:dyDescent="0.3">
      <c r="A53" s="27"/>
      <c r="B53" s="28"/>
      <c r="C53" s="27"/>
      <c r="D53" s="27"/>
      <c r="E53" s="2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</sheetData>
  <mergeCells count="3">
    <mergeCell ref="A1:R1"/>
    <mergeCell ref="A2:R2"/>
    <mergeCell ref="D3:O3"/>
  </mergeCells>
  <pageMargins left="0.7" right="0.21" top="0.47" bottom="0.55000000000000004" header="0.3" footer="0.3"/>
  <pageSetup paperSize="5" scale="7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Arus yang keluar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STATISTIK</cp:lastModifiedBy>
  <cp:lastPrinted>2021-09-29T06:16:19Z</cp:lastPrinted>
  <dcterms:created xsi:type="dcterms:W3CDTF">2021-07-13T04:03:14Z</dcterms:created>
  <dcterms:modified xsi:type="dcterms:W3CDTF">2021-11-04T03:52:36Z</dcterms:modified>
</cp:coreProperties>
</file>