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3\Data\DATA SEKTORAL\"/>
    </mc:Choice>
  </mc:AlternateContent>
  <xr:revisionPtr revIDLastSave="0" documentId="8_{F8168148-4C03-4CBA-A2D9-2BBCA09A8E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" sheetId="9" r:id="rId1"/>
  </sheets>
  <definedNames>
    <definedName name="_xlnm.Print_Area" localSheetId="0">'Sheet 1'!$B$1:$I$8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9" l="1"/>
  <c r="L7" i="9"/>
  <c r="L6" i="9"/>
  <c r="L5" i="9"/>
  <c r="Q7" i="9"/>
  <c r="P7" i="9"/>
  <c r="O7" i="9"/>
  <c r="N7" i="9"/>
  <c r="M7" i="9"/>
  <c r="Q5" i="9"/>
  <c r="P5" i="9"/>
  <c r="O5" i="9"/>
  <c r="N5" i="9"/>
  <c r="M5" i="9"/>
  <c r="K8" i="9"/>
  <c r="K6" i="9"/>
  <c r="I8" i="9"/>
  <c r="O8" i="9" s="1"/>
  <c r="I6" i="9"/>
  <c r="O6" i="9" s="1"/>
  <c r="G8" i="9"/>
  <c r="M8" i="9" s="1"/>
  <c r="F8" i="9"/>
  <c r="E8" i="9"/>
  <c r="D8" i="9"/>
  <c r="G6" i="9"/>
  <c r="N6" i="9" s="1"/>
  <c r="F6" i="9"/>
  <c r="E6" i="9"/>
  <c r="D6" i="9"/>
  <c r="J8" i="9"/>
  <c r="J6" i="9"/>
  <c r="P6" i="9" s="1"/>
  <c r="M6" i="9" l="1"/>
  <c r="Q6" i="9"/>
  <c r="P8" i="9"/>
  <c r="Q8" i="9"/>
  <c r="N8" i="9"/>
</calcChain>
</file>

<file path=xl/sharedStrings.xml><?xml version="1.0" encoding="utf-8"?>
<sst xmlns="http://schemas.openxmlformats.org/spreadsheetml/2006/main" count="9" uniqueCount="9">
  <si>
    <t>No</t>
  </si>
  <si>
    <t>Uraian</t>
  </si>
  <si>
    <t>Konsumsi Energi dan Protein</t>
  </si>
  <si>
    <t>Konsumsi Protein (gr/kapita/hari)</t>
  </si>
  <si>
    <t>Konsumsi Energi (kkal/kapita/hari)</t>
  </si>
  <si>
    <t>Tingkat Konsumsi Energi (% dari 2.000 kkal/kap/hari tahun 2018 dan 2.150 kkal/kap/hari untuk tahun 2019-2022)</t>
  </si>
  <si>
    <t>Tingkat Konsumsi Protein (% dari 52 gr/kap/hari tahun 2018 dan 57 gram/kap/hari untuk tahun 2019-2022)</t>
  </si>
  <si>
    <t>%</t>
  </si>
  <si>
    <t>Provinsi Nusa Tenggara Barat Tahun 2019 sd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</si>
</sst>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8"/>
  <sheetViews>
    <sheetView tabSelected="1" workbookViewId="0">
      <selection activeCell="M1" sqref="M1:Q1048576"/>
    </sheetView>
  </sheetViews>
  <sheetFormatPr defaultColWidth="9.140625" defaultRowHeight="15.75" x14ac:dyDescent="0.25"/>
  <cols>
    <col min="1" max="1" width="1.42578125" style="1" customWidth="1"/>
    <col min="2" max="2" width="4.5703125" style="1" customWidth="1"/>
    <col min="3" max="3" width="38.7109375" style="1" customWidth="1"/>
    <col min="4" max="4" width="8.85546875" style="1" hidden="1" customWidth="1"/>
    <col min="5" max="6" width="9.5703125" style="1" hidden="1" customWidth="1"/>
    <col min="7" max="9" width="9.5703125" style="1" customWidth="1"/>
    <col min="10" max="12" width="9.140625" style="1"/>
    <col min="13" max="17" width="9.140625" style="1" hidden="1" customWidth="1"/>
    <col min="18" max="16384" width="9.140625" style="1"/>
  </cols>
  <sheetData>
    <row r="1" spans="2:17" ht="18.75" x14ac:dyDescent="0.3">
      <c r="B1" s="11" t="s">
        <v>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7" ht="18.75" x14ac:dyDescent="0.3">
      <c r="B2" s="11" t="s">
        <v>8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2:17" ht="30.75" customHeight="1" x14ac:dyDescent="0.25">
      <c r="B4" s="2" t="s">
        <v>0</v>
      </c>
      <c r="C4" s="2" t="s">
        <v>1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12" t="s">
        <v>7</v>
      </c>
    </row>
    <row r="5" spans="2:17" ht="21.75" customHeight="1" x14ac:dyDescent="0.25">
      <c r="B5" s="3">
        <v>1</v>
      </c>
      <c r="C5" s="4" t="s">
        <v>4</v>
      </c>
      <c r="D5" s="5">
        <v>2374</v>
      </c>
      <c r="E5" s="6">
        <v>2395.6</v>
      </c>
      <c r="F5" s="6">
        <v>2331</v>
      </c>
      <c r="G5" s="6">
        <v>2451.6999999999998</v>
      </c>
      <c r="H5" s="6">
        <v>2442</v>
      </c>
      <c r="I5" s="6">
        <v>2543</v>
      </c>
      <c r="J5" s="6">
        <v>2460.4</v>
      </c>
      <c r="K5" s="6">
        <v>2485</v>
      </c>
      <c r="L5" s="6">
        <f>AVERAGE(N5:Q5)</f>
        <v>0.37300389859641647</v>
      </c>
      <c r="M5" s="13">
        <f>(G5-F5)/F5*100</f>
        <v>5.1780351780351701</v>
      </c>
      <c r="N5" s="13">
        <f>(H5-G5)/G5*100</f>
        <v>-0.39564383896887134</v>
      </c>
      <c r="O5" s="13">
        <f>(I5-H5)/H5*100</f>
        <v>4.1359541359541359</v>
      </c>
      <c r="P5" s="13">
        <f>(J5-I5)/I5*100</f>
        <v>-3.248132127408569</v>
      </c>
      <c r="Q5" s="13">
        <f>(K5-J5)/J5*100</f>
        <v>0.99983742480897042</v>
      </c>
    </row>
    <row r="6" spans="2:17" ht="49.5" customHeight="1" x14ac:dyDescent="0.25">
      <c r="B6" s="3"/>
      <c r="C6" s="4" t="s">
        <v>5</v>
      </c>
      <c r="D6" s="6">
        <f t="shared" ref="D6:E6" si="0">D5/2000*100</f>
        <v>118.7</v>
      </c>
      <c r="E6" s="6">
        <f t="shared" si="0"/>
        <v>119.78</v>
      </c>
      <c r="F6" s="6">
        <f t="shared" ref="F6:G6" si="1">F5/2150*100</f>
        <v>108.41860465116279</v>
      </c>
      <c r="G6" s="6">
        <f t="shared" si="1"/>
        <v>114.03255813953488</v>
      </c>
      <c r="H6" s="6">
        <v>113.6</v>
      </c>
      <c r="I6" s="6">
        <f>I5/2150*100</f>
        <v>118.27906976744187</v>
      </c>
      <c r="J6" s="6">
        <f>J5/2150*100</f>
        <v>114.4372093023256</v>
      </c>
      <c r="K6" s="6">
        <f>K5/2150*100</f>
        <v>115.58139534883721</v>
      </c>
      <c r="L6" s="6">
        <f t="shared" ref="L6:L8" si="2">AVERAGE(N6:Q6)</f>
        <v>0.37281902786413923</v>
      </c>
      <c r="M6" s="13">
        <f t="shared" ref="M6:M8" si="3">(G6-F6)/F6*100</f>
        <v>5.1780351780351754</v>
      </c>
      <c r="N6" s="13">
        <f t="shared" ref="N6:N8" si="4">(H6-G6)/G6*100</f>
        <v>-0.37932862911449794</v>
      </c>
      <c r="O6" s="13">
        <f t="shared" ref="O6:O8" si="5">(I6-H6)/H6*100</f>
        <v>4.1188994431706636</v>
      </c>
      <c r="P6" s="13">
        <f t="shared" ref="P6:P8" si="6">(J6-I6)/I6*100</f>
        <v>-3.2481321274085642</v>
      </c>
      <c r="Q6" s="13">
        <f t="shared" ref="Q6:Q8" si="7">(K6-J6)/J6*100</f>
        <v>0.99983742480895532</v>
      </c>
    </row>
    <row r="7" spans="2:17" ht="20.25" customHeight="1" x14ac:dyDescent="0.25">
      <c r="B7" s="3">
        <v>2</v>
      </c>
      <c r="C7" s="4" t="s">
        <v>3</v>
      </c>
      <c r="D7" s="7">
        <v>66.7</v>
      </c>
      <c r="E7" s="6">
        <v>67.400000000000006</v>
      </c>
      <c r="F7" s="6">
        <v>69.53</v>
      </c>
      <c r="G7" s="6">
        <v>74.599999999999994</v>
      </c>
      <c r="H7" s="6">
        <v>74</v>
      </c>
      <c r="I7" s="6">
        <v>77.2</v>
      </c>
      <c r="J7" s="6">
        <v>74.8</v>
      </c>
      <c r="K7" s="6">
        <v>76.099999999999994</v>
      </c>
      <c r="L7" s="6">
        <f t="shared" si="2"/>
        <v>0.53729860109286554</v>
      </c>
      <c r="M7" s="13">
        <f t="shared" si="3"/>
        <v>7.2918164820940508</v>
      </c>
      <c r="N7" s="13">
        <f t="shared" si="4"/>
        <v>-0.80428954423591736</v>
      </c>
      <c r="O7" s="13">
        <f t="shared" si="5"/>
        <v>4.3243243243243281</v>
      </c>
      <c r="P7" s="13">
        <f t="shared" si="6"/>
        <v>-3.1088082901554475</v>
      </c>
      <c r="Q7" s="13">
        <f t="shared" si="7"/>
        <v>1.737967914438499</v>
      </c>
    </row>
    <row r="8" spans="2:17" ht="49.5" customHeight="1" x14ac:dyDescent="0.25">
      <c r="B8" s="8"/>
      <c r="C8" s="4" t="s">
        <v>6</v>
      </c>
      <c r="D8" s="9">
        <f t="shared" ref="D8:E8" si="8">D7/52*100</f>
        <v>128.26923076923077</v>
      </c>
      <c r="E8" s="10">
        <f t="shared" si="8"/>
        <v>129.61538461538461</v>
      </c>
      <c r="F8" s="10">
        <f t="shared" ref="F8:G8" si="9">F7/57*100</f>
        <v>121.98245614035088</v>
      </c>
      <c r="G8" s="10">
        <f t="shared" si="9"/>
        <v>130.87719298245614</v>
      </c>
      <c r="H8" s="10">
        <v>129.80000000000001</v>
      </c>
      <c r="I8" s="10">
        <f>I7/57*100</f>
        <v>135.43859649122808</v>
      </c>
      <c r="J8" s="10">
        <f>J7/57*100</f>
        <v>131.22807017543857</v>
      </c>
      <c r="K8" s="10">
        <f>K7/57*100</f>
        <v>133.50877192982455</v>
      </c>
      <c r="L8" s="6">
        <f t="shared" si="2"/>
        <v>0.53754210435275152</v>
      </c>
      <c r="M8" s="13">
        <f t="shared" si="3"/>
        <v>7.291816482094057</v>
      </c>
      <c r="N8" s="13">
        <f t="shared" si="4"/>
        <v>-0.82305630026808518</v>
      </c>
      <c r="O8" s="13">
        <f t="shared" si="5"/>
        <v>4.3440650933960478</v>
      </c>
      <c r="P8" s="13">
        <f t="shared" si="6"/>
        <v>-3.1088082901554657</v>
      </c>
      <c r="Q8" s="13">
        <f t="shared" si="7"/>
        <v>1.737967914438509</v>
      </c>
    </row>
  </sheetData>
  <mergeCells count="2">
    <mergeCell ref="B1:L1"/>
    <mergeCell ref="B2:L2"/>
  </mergeCells>
  <pageMargins left="0.70866141699999996" right="0.45866141700000002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2022-01-25T00:25:17Z</cp:lastPrinted>
  <dcterms:created xsi:type="dcterms:W3CDTF">2018-04-05T00:34:53Z</dcterms:created>
  <dcterms:modified xsi:type="dcterms:W3CDTF">2023-11-10T00:20:13Z</dcterms:modified>
</cp:coreProperties>
</file>