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Konsumsi Energi" sheetId="9" r:id="rId1"/>
  </sheets>
  <definedNames>
    <definedName name="_xlnm.Print_Area" localSheetId="0">'Konsumsi Energi'!$B$1:$K$8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9" l="1"/>
  <c r="I7" i="9"/>
  <c r="J8" i="9"/>
  <c r="J6" i="9"/>
  <c r="H9" i="9"/>
  <c r="G9" i="9"/>
  <c r="F9" i="9"/>
  <c r="E9" i="9"/>
  <c r="D9" i="9"/>
  <c r="H7" i="9"/>
  <c r="G7" i="9"/>
  <c r="F7" i="9"/>
  <c r="E7" i="9"/>
  <c r="D7" i="9"/>
  <c r="J7" i="9" l="1"/>
  <c r="J9" i="9"/>
  <c r="O8" i="9"/>
  <c r="N8" i="9"/>
  <c r="M8" i="9"/>
  <c r="L8" i="9"/>
  <c r="O6" i="9"/>
  <c r="N6" i="9"/>
  <c r="M6" i="9"/>
  <c r="L6" i="9"/>
  <c r="P6" i="9" l="1"/>
</calcChain>
</file>

<file path=xl/sharedStrings.xml><?xml version="1.0" encoding="utf-8"?>
<sst xmlns="http://schemas.openxmlformats.org/spreadsheetml/2006/main" count="13" uniqueCount="13">
  <si>
    <t>No</t>
  </si>
  <si>
    <t>Uraian</t>
  </si>
  <si>
    <t>Tahun</t>
  </si>
  <si>
    <t>Rata-rata</t>
  </si>
  <si>
    <t>Laju Pertumbuhan (%)</t>
  </si>
  <si>
    <t>Konsumsi Energi dan Protein</t>
  </si>
  <si>
    <t>Konsumsi Protein (gr/kapita/hari)</t>
  </si>
  <si>
    <t>Konsumsi Energi (kkal/kapita/hari)</t>
  </si>
  <si>
    <t>Tingkat Konsumsi Energi (% dari 2.150 kkal/kap/hari)</t>
  </si>
  <si>
    <t>Tingkat Konsumsi Protein (% dari 57 gram/kap/hari)</t>
  </si>
  <si>
    <t>Provinsi Nusa Tenggara Barat Tahun 2016 sd 2020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</si>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</sst>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"/>
  <sheetViews>
    <sheetView tabSelected="1" workbookViewId="0">
      <selection activeCell="R8" sqref="R8"/>
    </sheetView>
  </sheetViews>
  <sheetFormatPr defaultColWidth="9.109375" defaultRowHeight="15.6" x14ac:dyDescent="0.3"/>
  <cols>
    <col min="1" max="1" width="1.44140625" style="1" customWidth="1"/>
    <col min="2" max="2" width="4.5546875" style="1" customWidth="1"/>
    <col min="3" max="3" width="19" style="1" customWidth="1"/>
    <col min="4" max="4" width="9.109375" style="1" hidden="1" customWidth="1"/>
    <col min="5" max="7" width="9.109375" style="1" customWidth="1"/>
    <col min="8" max="9" width="7.6640625" style="1" customWidth="1"/>
    <col min="10" max="11" width="7.5546875" style="1" customWidth="1"/>
    <col min="12" max="16" width="0" style="1" hidden="1" customWidth="1"/>
    <col min="17" max="16384" width="9.109375" style="1"/>
  </cols>
  <sheetData>
    <row r="1" spans="2:16" ht="17.399999999999999" x14ac:dyDescent="0.3">
      <c r="B1" s="12" t="s">
        <v>5</v>
      </c>
      <c r="C1" s="12"/>
      <c r="D1" s="12"/>
      <c r="E1" s="12"/>
      <c r="F1" s="12"/>
      <c r="G1" s="12"/>
      <c r="H1" s="12"/>
      <c r="I1" s="12"/>
      <c r="J1" s="12"/>
      <c r="K1" s="12"/>
    </row>
    <row r="2" spans="2:16" ht="17.399999999999999" x14ac:dyDescent="0.3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</row>
    <row r="4" spans="2:16" ht="15.75" customHeight="1" x14ac:dyDescent="0.3">
      <c r="B4" s="13" t="s">
        <v>0</v>
      </c>
      <c r="C4" s="13" t="s">
        <v>1</v>
      </c>
      <c r="D4" s="13" t="s">
        <v>2</v>
      </c>
      <c r="E4" s="13"/>
      <c r="F4" s="13"/>
      <c r="G4" s="13"/>
      <c r="H4" s="13"/>
      <c r="I4" s="2"/>
      <c r="J4" s="13" t="s">
        <v>3</v>
      </c>
      <c r="K4" s="13" t="s">
        <v>4</v>
      </c>
    </row>
    <row r="5" spans="2:16" ht="30.75" customHeight="1" x14ac:dyDescent="0.3">
      <c r="B5" s="13"/>
      <c r="C5" s="13"/>
      <c r="D5" s="2">
        <v>2015</v>
      </c>
      <c r="E5" s="2">
        <v>2016</v>
      </c>
      <c r="F5" s="2">
        <v>2017</v>
      </c>
      <c r="G5" s="2">
        <v>2018</v>
      </c>
      <c r="H5" s="2">
        <v>2019</v>
      </c>
      <c r="I5" s="2">
        <v>2020</v>
      </c>
      <c r="J5" s="13"/>
      <c r="K5" s="13"/>
    </row>
    <row r="6" spans="2:16" ht="38.25" customHeight="1" x14ac:dyDescent="0.3">
      <c r="B6" s="3">
        <v>1</v>
      </c>
      <c r="C6" s="4" t="s">
        <v>7</v>
      </c>
      <c r="D6" s="5">
        <v>2078</v>
      </c>
      <c r="E6" s="5">
        <v>2139</v>
      </c>
      <c r="F6" s="5">
        <v>2374</v>
      </c>
      <c r="G6" s="5">
        <v>2395.6</v>
      </c>
      <c r="H6" s="5">
        <v>2331</v>
      </c>
      <c r="I6" s="5">
        <v>2451.6999999999998</v>
      </c>
      <c r="J6" s="7">
        <f>SUM(E6:I6)/5</f>
        <v>2338.2599999999998</v>
      </c>
      <c r="K6" s="9">
        <v>3.5944309425203476</v>
      </c>
      <c r="L6" s="1" t="e">
        <f>(D6-#REF!)/#REF!</f>
        <v>#REF!</v>
      </c>
      <c r="M6" s="1">
        <f>(E6-D6)/D6</f>
        <v>2.9355149181905679E-2</v>
      </c>
      <c r="N6" s="1">
        <f>(F6-E6)/E6</f>
        <v>0.10986442262739599</v>
      </c>
      <c r="O6" s="1">
        <f>(G6-F6)/F6</f>
        <v>9.098567818028605E-3</v>
      </c>
      <c r="P6" s="1" t="e">
        <f>SUM(L6:O6)/4</f>
        <v>#REF!</v>
      </c>
    </row>
    <row r="7" spans="2:16" ht="48" customHeight="1" x14ac:dyDescent="0.3">
      <c r="B7" s="3"/>
      <c r="C7" s="4" t="s">
        <v>8</v>
      </c>
      <c r="D7" s="9">
        <f>D6/2150*100</f>
        <v>96.651162790697668</v>
      </c>
      <c r="E7" s="9">
        <f t="shared" ref="E7:I7" si="0">E6/2150*100</f>
        <v>99.488372093023258</v>
      </c>
      <c r="F7" s="9">
        <f t="shared" si="0"/>
        <v>110.41860465116279</v>
      </c>
      <c r="G7" s="9">
        <f t="shared" si="0"/>
        <v>111.42325581395349</v>
      </c>
      <c r="H7" s="9">
        <f t="shared" si="0"/>
        <v>108.41860465116279</v>
      </c>
      <c r="I7" s="9">
        <f t="shared" si="0"/>
        <v>114.03255813953488</v>
      </c>
      <c r="J7" s="7">
        <f t="shared" ref="J7:J9" si="1">SUM(E7:I7)/5</f>
        <v>108.75627906976744</v>
      </c>
      <c r="K7" s="9" t="s">
        <v>12</v>
      </c>
    </row>
    <row r="8" spans="2:16" ht="32.25" customHeight="1" x14ac:dyDescent="0.3">
      <c r="B8" s="3">
        <v>2</v>
      </c>
      <c r="C8" s="4" t="s">
        <v>6</v>
      </c>
      <c r="D8" s="6">
        <v>64.3</v>
      </c>
      <c r="E8" s="6">
        <v>66.400000000000006</v>
      </c>
      <c r="F8" s="6">
        <v>66.7</v>
      </c>
      <c r="G8" s="6">
        <v>76.400000000000006</v>
      </c>
      <c r="H8" s="8">
        <v>69.53</v>
      </c>
      <c r="I8" s="8">
        <v>74.5</v>
      </c>
      <c r="J8" s="7">
        <f t="shared" si="1"/>
        <v>70.706000000000003</v>
      </c>
      <c r="K8" s="9">
        <v>3.28759573488388</v>
      </c>
      <c r="L8" s="1" t="e">
        <f>(D8-#REF!)/#REF!</f>
        <v>#REF!</v>
      </c>
      <c r="M8" s="1">
        <f>(E8-D8)/D8</f>
        <v>3.2659409020217862E-2</v>
      </c>
      <c r="N8" s="1">
        <f>(F8-E8)/E8</f>
        <v>4.5180722891565829E-3</v>
      </c>
      <c r="O8" s="1">
        <f>(G8-F8)/F8</f>
        <v>0.14542728635682162</v>
      </c>
    </row>
    <row r="9" spans="2:16" ht="48.75" customHeight="1" x14ac:dyDescent="0.3">
      <c r="B9" s="10"/>
      <c r="C9" s="4" t="s">
        <v>9</v>
      </c>
      <c r="D9" s="10">
        <f>D8/57*100</f>
        <v>112.80701754385964</v>
      </c>
      <c r="E9" s="11">
        <f t="shared" ref="E9:I9" si="2">E8/57*100</f>
        <v>116.49122807017545</v>
      </c>
      <c r="F9" s="11">
        <f t="shared" si="2"/>
        <v>117.01754385964914</v>
      </c>
      <c r="G9" s="11">
        <f t="shared" si="2"/>
        <v>134.03508771929828</v>
      </c>
      <c r="H9" s="11">
        <f t="shared" si="2"/>
        <v>121.98245614035088</v>
      </c>
      <c r="I9" s="11">
        <f t="shared" si="2"/>
        <v>130.70175438596493</v>
      </c>
      <c r="J9" s="7">
        <f t="shared" si="1"/>
        <v>124.04561403508774</v>
      </c>
      <c r="K9" s="9" t="s">
        <v>11</v>
      </c>
    </row>
  </sheetData>
  <mergeCells count="7">
    <mergeCell ref="B1:K1"/>
    <mergeCell ref="B2:K2"/>
    <mergeCell ref="B4:B5"/>
    <mergeCell ref="C4:C5"/>
    <mergeCell ref="J4:J5"/>
    <mergeCell ref="D4:H4"/>
    <mergeCell ref="K4:K5"/>
  </mergeCells>
  <pageMargins left="0.70866141732283505" right="0.70866141732283505" top="0.74803149606299202" bottom="0.74803149606299202" header="0.31496062992126" footer="0.3149606299212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Konsumsi Energi</vt:lpstr>
      <vt:lpstr>'Konsumsi Energi'!Print_Area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STATISTIK</cp:lastModifiedBy>
  <cp:lastPrinted>2020-12-28T00:04:20Z</cp:lastPrinted>
  <dcterms:created xsi:type="dcterms:W3CDTF">2018-04-05T00:34:53Z</dcterms:created>
  <dcterms:modified xsi:type="dcterms:W3CDTF">2021-03-08T02:58:06Z</dcterms:modified>
</cp:coreProperties>
</file>