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I59" i="2"/>
  <c r="G59" i="2"/>
  <c r="F59" i="2"/>
  <c r="E59" i="2"/>
  <c r="D59" i="2"/>
  <c r="O58" i="2"/>
  <c r="P58" i="2" s="1"/>
  <c r="L58" i="2"/>
  <c r="J58" i="2"/>
  <c r="H58" i="2"/>
  <c r="O57" i="2"/>
  <c r="N57" i="2"/>
  <c r="L57" i="2"/>
  <c r="J57" i="2"/>
  <c r="H57" i="2"/>
  <c r="I56" i="2"/>
  <c r="G56" i="2"/>
  <c r="F56" i="2"/>
  <c r="F54" i="2" s="1"/>
  <c r="E56" i="2"/>
  <c r="L56" i="2" s="1"/>
  <c r="D56" i="2"/>
  <c r="D54" i="2" s="1"/>
  <c r="O55" i="2"/>
  <c r="P55" i="2" s="1"/>
  <c r="N55" i="2"/>
  <c r="L55" i="2"/>
  <c r="J55" i="2"/>
  <c r="H55" i="2"/>
  <c r="G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L43" i="2" s="1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O56" i="2" l="1"/>
  <c r="O59" i="2"/>
  <c r="P59" i="2" s="1"/>
  <c r="N9" i="2"/>
  <c r="M10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N56" i="2"/>
  <c r="P57" i="2"/>
  <c r="N43" i="2"/>
  <c r="H9" i="2"/>
  <c r="H8" i="2"/>
  <c r="P54" i="2" l="1"/>
  <c r="J54" i="2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<sst xmlns="http://schemas.openxmlformats.org/spreadsheetml/2006/main" count="267" uniqueCount="87">
  <si>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</si>
  <si>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</si>
  <si>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</si>
  <si>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</si>
  <si>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</si>
  <si>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</si>
  <si>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</si>
  <si>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</si>
  <si>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</si>
  <si>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</si>
  <si>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</si>
  <si>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</si>
  <si>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</si>
  <si>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</si>
  <si>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</si>
  <si>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</si>
  <si>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</si>
  <si>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</si>
  <si>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</si>
  <si>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</si>
  <si>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</si>
  <si>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</si>
  <si>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</si>
  <si>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</si>
  <si>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</si>
  <si>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</si>
  <si>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</si>
  <si>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</si>
  <si>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</si>
  <si>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</si>
  <si>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</si>
  <si>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</si>
  <si>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</si>
  <si>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</si>
  <si>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</si>
  <si>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</si>
  <si>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</si>
  <si>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</si>
  <si>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</si>
  <si>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</si>
  <si>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</si>
  <si>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</si>
  <si>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</si>
  <si>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</si>
  <si>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</si>
  <si>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</si>
  <si>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</si>
  <si>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</si>
  <si>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</si>
  <si>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</si>
  <si>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</si>
  <si>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</si>
  <si>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</si>
  <si>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</si>
  <si>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</si>
  <si>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</si>
  <si>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</si>
  <si>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</si>
  <si>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</si>
  <si>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</si>
  <si>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</si>
  <si>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</si>
  <si>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</si>
  <si>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</si>
  <si>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</si>
  <si>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</si>
  <si>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</si>
  <si>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</si>
  <si>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</si>
  <si>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</si>
  <si>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</si>
  <si>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</si>
  <si>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</si>
  <si>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</si>
  <si>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</si>
  <si>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</si>
  <si>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</si>
  <si>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</si>
  <si>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</si>
  <si>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</si>
  <si>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</si>
  <si>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</si>
  <si>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</si>
  <si>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</si>
  <si>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</si>
  <si>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</si>
  <si>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Kontribusi Pajak Daerah Terhadap PAD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</si>
</sst>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51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41" fontId="11" fillId="0" borderId="0" xfId="1" applyFont="1" applyFill="1" applyAlignment="1">
      <alignment vertical="top"/>
    </xf>
    <xf numFmtId="0" fontId="11" fillId="0" borderId="4" xfId="0" applyFont="1" applyFill="1" applyBorder="1" applyAlignment="1">
      <alignment horizontal="center" vertical="center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left" vertical="center" indent="2"/>
    </xf>
    <xf numFmtId="0" fontId="3" fillId="6" borderId="10" xfId="0" applyFont="1" applyFill="1" applyBorder="1"/>
    <xf numFmtId="164" fontId="3" fillId="6" borderId="11" xfId="1" applyNumberFormat="1" applyFont="1" applyFill="1" applyBorder="1" applyAlignment="1">
      <alignment vertical="top"/>
    </xf>
    <xf numFmtId="4" fontId="3" fillId="6" borderId="11" xfId="1" applyNumberFormat="1" applyFont="1" applyFill="1" applyBorder="1" applyAlignment="1">
      <alignment horizontal="center" vertical="top"/>
    </xf>
    <xf numFmtId="4" fontId="12" fillId="6" borderId="11" xfId="1" applyNumberFormat="1" applyFont="1" applyFill="1" applyBorder="1" applyAlignment="1">
      <alignment horizontal="center" vertical="top"/>
    </xf>
    <xf numFmtId="4" fontId="12" fillId="6" borderId="12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4" t="s">
        <v>85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4" spans="1:22" x14ac:dyDescent="0.3">
      <c r="A4" s="138" t="s">
        <v>0</v>
      </c>
      <c r="B4" s="139" t="s">
        <v>0</v>
      </c>
      <c r="C4" s="138" t="s">
        <v>1</v>
      </c>
      <c r="D4" s="138" t="s">
        <v>2</v>
      </c>
      <c r="E4" s="135" t="s">
        <v>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3</v>
      </c>
      <c r="S4" s="135"/>
      <c r="T4" s="135"/>
    </row>
    <row r="5" spans="1:22" x14ac:dyDescent="0.3">
      <c r="A5" s="138"/>
      <c r="B5" s="140"/>
      <c r="C5" s="138"/>
      <c r="D5" s="138"/>
      <c r="E5" s="141" t="s">
        <v>4</v>
      </c>
      <c r="F5" s="142"/>
      <c r="G5" s="143"/>
      <c r="H5" s="136" t="s">
        <v>7</v>
      </c>
      <c r="I5" s="136"/>
      <c r="J5" s="136"/>
      <c r="K5" s="136"/>
      <c r="L5" s="136"/>
      <c r="M5" s="136"/>
      <c r="N5" s="136"/>
      <c r="O5" s="136"/>
      <c r="P5" s="136"/>
      <c r="Q5" s="137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4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1" sqref="B1:Q1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4" t="s">
        <v>86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3" spans="1:17" x14ac:dyDescent="0.3">
      <c r="A3" s="139" t="s">
        <v>0</v>
      </c>
      <c r="B3" s="138" t="s">
        <v>1</v>
      </c>
      <c r="C3" s="138" t="s">
        <v>2</v>
      </c>
      <c r="D3" s="135" t="s">
        <v>3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7" x14ac:dyDescent="0.3">
      <c r="A4" s="140"/>
      <c r="B4" s="138"/>
      <c r="C4" s="138"/>
      <c r="D4" s="141" t="s">
        <v>4</v>
      </c>
      <c r="E4" s="142"/>
      <c r="F4" s="143"/>
      <c r="G4" s="136" t="s">
        <v>7</v>
      </c>
      <c r="H4" s="136"/>
      <c r="I4" s="136"/>
      <c r="J4" s="136"/>
      <c r="K4" s="136"/>
      <c r="L4" s="136"/>
      <c r="M4" s="136"/>
      <c r="N4" s="136"/>
      <c r="O4" s="136"/>
      <c r="P4" s="137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4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hidden="1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3" customFormat="1" hidden="1" x14ac:dyDescent="0.3">
      <c r="A14" s="121"/>
      <c r="B14" s="109" t="s">
        <v>28</v>
      </c>
      <c r="C14" s="122" t="s">
        <v>18</v>
      </c>
      <c r="D14" s="83">
        <v>9.589200225620516</v>
      </c>
      <c r="E14" s="83">
        <v>9.589200225620516</v>
      </c>
      <c r="F14" s="83">
        <v>8.8870355542140658</v>
      </c>
      <c r="G14" s="83" t="e">
        <f>[1]Target_RPJMD!$U$48</f>
        <v>#REF!</v>
      </c>
      <c r="H14" s="83" t="e">
        <f>G14/$E14*100</f>
        <v>#REF!</v>
      </c>
      <c r="I14" s="83">
        <v>10.540784579895202</v>
      </c>
      <c r="J14" s="83">
        <f>I14/$E14*100</f>
        <v>109.92350072879107</v>
      </c>
      <c r="K14" s="83">
        <v>19.694277037784119</v>
      </c>
      <c r="L14" s="83">
        <f>K14/$E14*100</f>
        <v>205.37976655409449</v>
      </c>
      <c r="M14" s="83">
        <v>20.877842688215509</v>
      </c>
      <c r="N14" s="83" t="e">
        <f>M14/$G14*100</f>
        <v>#REF!</v>
      </c>
      <c r="O14" s="83">
        <v>47.510499494794516</v>
      </c>
      <c r="P14" s="83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t="15.75" thickBot="1" x14ac:dyDescent="0.35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5" customFormat="1" hidden="1" x14ac:dyDescent="0.3">
      <c r="A24" s="126">
        <v>3</v>
      </c>
      <c r="B24" s="127" t="s">
        <v>42</v>
      </c>
      <c r="C24" s="128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9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t="15.75" thickBot="1" x14ac:dyDescent="0.35">
      <c r="A39" s="144">
        <v>18</v>
      </c>
      <c r="B39" s="145" t="s">
        <v>55</v>
      </c>
      <c r="C39" s="146" t="s">
        <v>18</v>
      </c>
      <c r="D39" s="147">
        <v>78.310295930723811</v>
      </c>
      <c r="E39" s="147">
        <v>68.074495064407174</v>
      </c>
      <c r="F39" s="147">
        <v>66.935377340554524</v>
      </c>
      <c r="G39" s="148">
        <v>69.308287168826283</v>
      </c>
      <c r="H39" s="149">
        <f t="shared" si="1"/>
        <v>101.81241462496607</v>
      </c>
      <c r="I39" s="148">
        <v>71.326986901035212</v>
      </c>
      <c r="J39" s="149">
        <f t="shared" si="2"/>
        <v>104.77784202960414</v>
      </c>
      <c r="K39" s="148">
        <v>71.336205131379131</v>
      </c>
      <c r="L39" s="149">
        <f t="shared" si="3"/>
        <v>104.79138341589749</v>
      </c>
      <c r="M39" s="148">
        <v>58.58643570607088</v>
      </c>
      <c r="N39" s="149">
        <f t="shared" si="4"/>
        <v>84.53020280729443</v>
      </c>
      <c r="O39" s="148">
        <v>67.518349205400142</v>
      </c>
      <c r="P39" s="150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30" customFormat="1" hidden="1" x14ac:dyDescent="0.3">
      <c r="A47" s="62"/>
      <c r="B47" s="132" t="s">
        <v>64</v>
      </c>
      <c r="C47" s="133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9">
        <f t="shared" si="5"/>
        <v>100.31846844082655</v>
      </c>
    </row>
    <row r="48" spans="1:16" s="125" customFormat="1" hidden="1" x14ac:dyDescent="0.3">
      <c r="A48" s="131"/>
      <c r="B48" s="132" t="s">
        <v>65</v>
      </c>
      <c r="C48" s="133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9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2024-03-14T03:04:52Z</dcterms:modified>
</cp:coreProperties>
</file>