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200" windowHeight="7032" activeTab="0"/>
  </bookViews>
  <sheets>
    <sheet name="KontrolATB" sheetId="1" r:id="rId1"/>
  </sheets>
  <externalReferences>
    <externalReference r:id="rId4"/>
  </externalReferences>
  <definedNames>
    <definedName name="_xlfn.IFERROR" hidden="1">#NAME?</definedName>
    <definedName name="_xlnm.Print_Area" localSheetId="0">'KontrolATB'!$A$1:$J$317</definedName>
  </definedNames>
  <calcPr fullCalcOnLoad="1"/>
</workbook>
</file>

<file path=xl/sharedStrings.xml><?xml version="1.0" encoding="utf-8"?>
<sst xmlns="http://schemas.openxmlformats.org/spreadsheetml/2006/main" count="801" uniqueCount="561">
  <si>
    <t>No</t>
  </si>
  <si>
    <t xml:space="preserve">Tanggal Setor </t>
  </si>
  <si>
    <t>No.Kontrak</t>
  </si>
  <si>
    <t>Konsumen</t>
  </si>
  <si>
    <t>Ket.</t>
  </si>
  <si>
    <t>No.Bukti</t>
  </si>
  <si>
    <t>Jenis Pemerikasaan</t>
  </si>
  <si>
    <t>Tanggal Persetujuan</t>
  </si>
  <si>
    <t>Bulan Januari</t>
  </si>
  <si>
    <t>Bulan Februari</t>
  </si>
  <si>
    <t>Bulan Maret</t>
  </si>
  <si>
    <t>Bulan April</t>
  </si>
  <si>
    <t>Bulan Mei</t>
  </si>
  <si>
    <t>Bulan Juni</t>
  </si>
  <si>
    <t>Bulan Juli</t>
  </si>
  <si>
    <t>Bulan Agustus</t>
  </si>
  <si>
    <t>Bulan September</t>
  </si>
  <si>
    <t>Bulan Oktober</t>
  </si>
  <si>
    <t>Bulan November</t>
  </si>
  <si>
    <t>Bulan Desember</t>
  </si>
  <si>
    <t>T o t a l</t>
  </si>
  <si>
    <t>28/01/2020</t>
  </si>
  <si>
    <t>PW.03.01.BPMK/A.3.2/I/2020</t>
  </si>
  <si>
    <t>PAD (Rp)</t>
  </si>
  <si>
    <t>Jmlh Pelanggan</t>
  </si>
  <si>
    <t>PT. Jasuka Bangun Pratama</t>
  </si>
  <si>
    <t>PW.03.01.BPMK/A.3.3/I/2020</t>
  </si>
  <si>
    <t>Cv. Sinta Surya Makmur</t>
  </si>
  <si>
    <t>T-Coli</t>
  </si>
  <si>
    <t>Suhu,TSS,Kekeruhan,Warna, pH, CaCo3, Cl, No2N, No3N, KMnO4,Fe, Mn,Zn, E-Coli,T-Coli</t>
  </si>
  <si>
    <t>Hotel Lombok Astoria</t>
  </si>
  <si>
    <t>TSS,pH,MBAS.ML.Amonia,BOD,COD</t>
  </si>
  <si>
    <t>PW.03.01.BPMK/A.3.4/I/2020</t>
  </si>
  <si>
    <t>PW.03.01.BPMK/A.4.3/I/2020</t>
  </si>
  <si>
    <t>RS Islam Namira Lotim</t>
  </si>
  <si>
    <t>2801118</t>
  </si>
  <si>
    <t>2801119</t>
  </si>
  <si>
    <t>2801121</t>
  </si>
  <si>
    <t>2801122</t>
  </si>
  <si>
    <t>30/01/2020</t>
  </si>
  <si>
    <t>Suhu,TSS,TDS,pH,NH3N,MBAS,KOB,KOK,ML,T-Col</t>
  </si>
  <si>
    <t>16/01/2020</t>
  </si>
  <si>
    <t>0602124</t>
  </si>
  <si>
    <t>06/02/2020</t>
  </si>
  <si>
    <t>PW.03.01.BPMK/A.1.1/I/2020</t>
  </si>
  <si>
    <t>Golden Palace Lombok</t>
  </si>
  <si>
    <t>TSS,pH,MBAS,BOD,COD,ML</t>
  </si>
  <si>
    <t>0602125</t>
  </si>
  <si>
    <t>Hotel Santika Mataram</t>
  </si>
  <si>
    <t>0602126</t>
  </si>
  <si>
    <t>PW.03.01.BPMK/A.2.3/I/2020</t>
  </si>
  <si>
    <t>Hotel Lombok Garden Mataram</t>
  </si>
  <si>
    <t>PW.03.01.BPMK/A.3.1/I/2020</t>
  </si>
  <si>
    <t>0602127</t>
  </si>
  <si>
    <t>PT. Dwimulya Mandiri Perkasa</t>
  </si>
  <si>
    <t>PW.03.01.BPMK/A.5.1/I/2020</t>
  </si>
  <si>
    <t>24/01/2020</t>
  </si>
  <si>
    <t>11/02/2020</t>
  </si>
  <si>
    <t>1902135</t>
  </si>
  <si>
    <t>1902137</t>
  </si>
  <si>
    <t>1902138</t>
  </si>
  <si>
    <t>19/02/2020</t>
  </si>
  <si>
    <t>1902136</t>
  </si>
  <si>
    <t>PT. Sariguna Permata</t>
  </si>
  <si>
    <t>DLH Kota</t>
  </si>
  <si>
    <t>PW.03.01.BPMK/A.2.1/I/2020</t>
  </si>
  <si>
    <t>PW.03.01.BPMK/A.14.4/I/2020</t>
  </si>
  <si>
    <t>PW.03.01.BPMK/A.10.2/I/2020</t>
  </si>
  <si>
    <t>Siloam Hospital's</t>
  </si>
  <si>
    <t>PW.03.01.BPMK/A.10.1/I/2020</t>
  </si>
  <si>
    <t>Epicentrum Mall</t>
  </si>
  <si>
    <t>05/02/2020</t>
  </si>
  <si>
    <t>Suhu, DHL, TDS,pH</t>
  </si>
  <si>
    <t>E-coli,T-Coli</t>
  </si>
  <si>
    <t>21/01/2020</t>
  </si>
  <si>
    <t>06/01/2020</t>
  </si>
  <si>
    <t>22/01/2020</t>
  </si>
  <si>
    <t>03/02/2020</t>
  </si>
  <si>
    <t>2102139</t>
  </si>
  <si>
    <t>21/02/2020</t>
  </si>
  <si>
    <t>PW.03.01.BPMK/A.13.2/I/2020</t>
  </si>
  <si>
    <t>29/01/2020</t>
  </si>
  <si>
    <t>Kesadahan,Cl,NO2N,NO3N,MBAS,F,ML,SO4,Mn,Pb,Cd,Hg</t>
  </si>
  <si>
    <t>UPTD TPA Sampah Regional DLHK Prov.NTB</t>
  </si>
  <si>
    <t>02/03/2020</t>
  </si>
  <si>
    <t>PW.03.01.BPMK/A.4.2/I/2020</t>
  </si>
  <si>
    <t>09/01/2020</t>
  </si>
  <si>
    <t>Hotel Aruna Senggigi</t>
  </si>
  <si>
    <t>0203145</t>
  </si>
  <si>
    <t>0203146</t>
  </si>
  <si>
    <t>0203144</t>
  </si>
  <si>
    <t>Hotel Lombok Raya</t>
  </si>
  <si>
    <t>03/01/2020</t>
  </si>
  <si>
    <t>CV. Harum Manis</t>
  </si>
  <si>
    <t>0203147</t>
  </si>
  <si>
    <t>PT. Waskita Karya</t>
  </si>
  <si>
    <t>15/01/2020</t>
  </si>
  <si>
    <t>TSS,pH,BOD,ML</t>
  </si>
  <si>
    <t>14/02/2020</t>
  </si>
  <si>
    <t>2403165</t>
  </si>
  <si>
    <t>2403166</t>
  </si>
  <si>
    <t>2403168</t>
  </si>
  <si>
    <t>2403169</t>
  </si>
  <si>
    <t>2403170</t>
  </si>
  <si>
    <t>2403171</t>
  </si>
  <si>
    <t>24/03/2020</t>
  </si>
  <si>
    <t>Hotel Kila Senggigi Beach</t>
  </si>
  <si>
    <t>Whyndam Sundancer Resort Lombok</t>
  </si>
  <si>
    <t>17/01/2020</t>
  </si>
  <si>
    <t>Hotel Living Asia</t>
  </si>
  <si>
    <t>Rumah Sakit UNRAM</t>
  </si>
  <si>
    <t>PT. Narmada Awet Muda</t>
  </si>
  <si>
    <t>TSS,Ph,BOD,Ml</t>
  </si>
  <si>
    <t>TSS,Ph,Amonia,MBAS,BOD,COD,Ml</t>
  </si>
  <si>
    <t>TSS,Ph,Amonia,BOD,COD,Ml</t>
  </si>
  <si>
    <t>TSS,TDS,Ph,Amonia,MBAS,BOD,COD,Ml</t>
  </si>
  <si>
    <t>03/03/2020</t>
  </si>
  <si>
    <t>2104186</t>
  </si>
  <si>
    <t>21/04/2020</t>
  </si>
  <si>
    <t>RS Risa Sentra Medika Mataram</t>
  </si>
  <si>
    <t>060103</t>
  </si>
  <si>
    <t>Suhu,TSS,TDS,pH,NH3N,</t>
  </si>
  <si>
    <t>28/11/2019</t>
  </si>
  <si>
    <t>PT. Semesta Hita Karana</t>
  </si>
  <si>
    <t>060104</t>
  </si>
  <si>
    <t>060101</t>
  </si>
  <si>
    <t>12/11/2019</t>
  </si>
  <si>
    <t>Lab. Kesehatan DIKES</t>
  </si>
  <si>
    <t>Suhu,TSS,TDS,pH,NH3N,T-Coli</t>
  </si>
  <si>
    <t>PW.03.01.BPMK/A 337/11/2019</t>
  </si>
  <si>
    <t>PW.03.01.BPMK/A 336/11/2019</t>
  </si>
  <si>
    <t>PW.03.01.BPMK/A 338/11/2019</t>
  </si>
  <si>
    <t>26/11/2019</t>
  </si>
  <si>
    <t>RS. Risa Sentra Medika Mataram</t>
  </si>
  <si>
    <t>2104187</t>
  </si>
  <si>
    <t>PT. Sinergi Era Cemerlang</t>
  </si>
  <si>
    <t>PT. Dwi Mulya Mandiri Perkasa</t>
  </si>
  <si>
    <t>MC. Donald's</t>
  </si>
  <si>
    <t>2104190</t>
  </si>
  <si>
    <t>2104192</t>
  </si>
  <si>
    <t>1205206</t>
  </si>
  <si>
    <t>1205207</t>
  </si>
  <si>
    <t>1205208</t>
  </si>
  <si>
    <t>1205209</t>
  </si>
  <si>
    <t>1205210</t>
  </si>
  <si>
    <t>1205211</t>
  </si>
  <si>
    <t>1205212</t>
  </si>
  <si>
    <t>1205213</t>
  </si>
  <si>
    <t>1205214</t>
  </si>
  <si>
    <t>1205215</t>
  </si>
  <si>
    <t>12/05/2020</t>
  </si>
  <si>
    <t>Bapak Samsul Rijal</t>
  </si>
  <si>
    <t>PW.03.01.BPMK/A 9.2 /I/2020</t>
  </si>
  <si>
    <t>PW.03.01.BPMK/A 13.1/I/2020</t>
  </si>
  <si>
    <t>PW.03.01.BPMK/A 14.5/I/2020</t>
  </si>
  <si>
    <t>PW.03.01.BPMK/A 14.3/I/2020</t>
  </si>
  <si>
    <t>PW.03.01.BPMK/A 14.7/II/2020</t>
  </si>
  <si>
    <t>PW.03.01.BPMK/A 14.8/II/2020</t>
  </si>
  <si>
    <t>PW.03.01.BPMK/A 1.2/I/2020</t>
  </si>
  <si>
    <t>PW.03.01.BPMK/A 8.1 /I/2020</t>
  </si>
  <si>
    <t>PW.03.01.BPMK/A 16.4 /II/2020</t>
  </si>
  <si>
    <t>PW.03.01.BPMK/A 9.1 /I/2020</t>
  </si>
  <si>
    <t>PW.03.01.BPMK/A 4.4 /I/2020</t>
  </si>
  <si>
    <t>PW.03.01.BPMK/A 16.3 /I/2020</t>
  </si>
  <si>
    <t>PW.03.01.BPMK/A 7.1 /I/2020</t>
  </si>
  <si>
    <t>PW.03.01.BPMK/A 4.1 /I/2020</t>
  </si>
  <si>
    <t>RS UNRAM</t>
  </si>
  <si>
    <t>10/02/2020</t>
  </si>
  <si>
    <t>PW.03.01.BPMK/A 19.1/II/2020</t>
  </si>
  <si>
    <t>PW.03.01.BPMK/A 20.1/II/2020</t>
  </si>
  <si>
    <t>Whyndam Sundancer Lombok</t>
  </si>
  <si>
    <t>12/02/2020</t>
  </si>
  <si>
    <t>PW.03.01.BPMK/A 21.2 /II/2020</t>
  </si>
  <si>
    <t>Rumah Makan Bebek Galih</t>
  </si>
  <si>
    <t>PW.03.01.BPMK/A 9.2 /II/2020</t>
  </si>
  <si>
    <t>PW.03.01.BPMK/A 24.1/II/2020</t>
  </si>
  <si>
    <t>17/02/2020</t>
  </si>
  <si>
    <t>RS Risa Sentra Medika Lotim</t>
  </si>
  <si>
    <t>PW.03.01.BPMK/A 30.1/II/2020</t>
  </si>
  <si>
    <t>'28/02'2020</t>
  </si>
  <si>
    <t>PW.03.01.BPMK/A 31.1/II/2020</t>
  </si>
  <si>
    <t>PT Dwi Mulya Mandiri Perkasa</t>
  </si>
  <si>
    <t>PW.03.01.BPMK/A 31.2/II/2020</t>
  </si>
  <si>
    <t>03/03/2002</t>
  </si>
  <si>
    <r>
      <t>TSS,pH, NH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NM,BAS,BOD,COD,ML,T-Coli</t>
    </r>
  </si>
  <si>
    <r>
      <t>TSS,pH, NH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N, MBAS,BOD,COD,ML,T-Coli</t>
    </r>
  </si>
  <si>
    <r>
      <t>TSS,pH, NH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N,BOD,COD,ML,T-Coli</t>
    </r>
  </si>
  <si>
    <r>
      <t>S u h u,TSS,pH,Warna,NH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N, Kesadahan, NO</t>
    </r>
    <r>
      <rPr>
        <vertAlign val="subscript"/>
        <sz val="12"/>
        <color indexed="8"/>
        <rFont val="Times New Roman"/>
        <family val="1"/>
      </rPr>
      <t>2,</t>
    </r>
    <r>
      <rPr>
        <sz val="12"/>
        <color indexed="8"/>
        <rFont val="Times New Roman"/>
        <family val="1"/>
      </rPr>
      <t xml:space="preserve"> F-, Fe, Mn, BOD, COD,ML,E-coli</t>
    </r>
  </si>
  <si>
    <r>
      <t>TSS,Kekeruhan,Alkalinity,Kesadahan,Cl,So</t>
    </r>
    <r>
      <rPr>
        <vertAlign val="subscript"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>,Fe</t>
    </r>
  </si>
  <si>
    <r>
      <t>TSS,pH,NH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N,MBAS,BOD,COD,ML,T-Coli</t>
    </r>
  </si>
  <si>
    <r>
      <t>TSS,pH,NH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N,MBAS,BOD,COD,T-Coli</t>
    </r>
  </si>
  <si>
    <t>Tgl, 12/03/2020</t>
  </si>
  <si>
    <t xml:space="preserve">  </t>
  </si>
  <si>
    <t>*</t>
  </si>
  <si>
    <t>TSS,pH,Cl2,PO4,Minyak&amp;Lemak,Fe,Zn</t>
  </si>
  <si>
    <t>PW.03.01.BPMK/A 38.1/III/2020</t>
  </si>
  <si>
    <t>Tgl, 23/03/2020</t>
  </si>
  <si>
    <t>PT.PLN-Batam</t>
  </si>
  <si>
    <t>RS. Biomedika</t>
  </si>
  <si>
    <t>Tgl, 16/03/2020</t>
  </si>
  <si>
    <t>TSS,NH4,pH,BOD,COD,Minyak&amp;Lemak,T.Coli</t>
  </si>
  <si>
    <t>PW.03.01.BPMK/A 42.1/IV/2020</t>
  </si>
  <si>
    <t>Tgl, 20/04/2020</t>
  </si>
  <si>
    <t>PT.Indonesia Power</t>
  </si>
  <si>
    <t>Tgl, 23/04/2020</t>
  </si>
  <si>
    <t>Suhu.TSS,Salinitas,pH,Cl2,Fe,Mn,Zn,Cu,Pb,Cr</t>
  </si>
  <si>
    <t>Tgl, 13/01/2020</t>
  </si>
  <si>
    <t>Mc' Donald</t>
  </si>
  <si>
    <t>Tgl, 15/01/2020</t>
  </si>
  <si>
    <t>TTS,pH,NH4,BOD,COD,Minyak&amp;Lemak,T.Coli</t>
  </si>
  <si>
    <t>Ammonia, BOD</t>
  </si>
  <si>
    <t>Tgl, 04/02/2020</t>
  </si>
  <si>
    <t>DLH Kab Sumbawa</t>
  </si>
  <si>
    <t>Tgl, 21/04/2020</t>
  </si>
  <si>
    <t>0107250</t>
  </si>
  <si>
    <t>Nh4,BOD,COD,E.Coliform,T.Coliform</t>
  </si>
  <si>
    <t>DLH Kab.Sumbawa</t>
  </si>
  <si>
    <t>CV.Harum manis (Netral)\</t>
  </si>
  <si>
    <t>PW.03.01.BPMK/A 20.2/II/2020</t>
  </si>
  <si>
    <t>Tgl, 10/02/2020</t>
  </si>
  <si>
    <t>Tgl, 12/02/2020</t>
  </si>
  <si>
    <t>0107251</t>
  </si>
  <si>
    <t>0107252</t>
  </si>
  <si>
    <t>Salinitas,pH,CACO3,F,Fe,E.Coliform,T.Coliform</t>
  </si>
  <si>
    <t>Tgl, 13/02/2020</t>
  </si>
  <si>
    <t>Hotel jayakarta</t>
  </si>
  <si>
    <t>0107253</t>
  </si>
  <si>
    <t>0107254</t>
  </si>
  <si>
    <t>Tgl, 19/03/2020</t>
  </si>
  <si>
    <t>Tgl, 09/04/2020</t>
  </si>
  <si>
    <t>0107255</t>
  </si>
  <si>
    <t>0107256</t>
  </si>
  <si>
    <t>Tgl, 05/05/2020</t>
  </si>
  <si>
    <t>CaCO4,N)3,SO4,MBAS,F,KmNO4,M&amp;L,Clorida</t>
  </si>
  <si>
    <t>PW.03.01.BPMK/A 43.1/IV/2020</t>
  </si>
  <si>
    <t>PW.03.01.BPMK/A 6.1/I/2020</t>
  </si>
  <si>
    <t>PW.03.01.BPMK/A 8.2/I/2020</t>
  </si>
  <si>
    <t>PW.03.01.BPMK/A 15.1/II/2020</t>
  </si>
  <si>
    <t>PW.03.01.BPMK/A 35.4/III/2020</t>
  </si>
  <si>
    <t>PW.03.01.BPMK/A 21.1/II/2020</t>
  </si>
  <si>
    <t>PW.03.01.BPMK/A 22.1/II/2020</t>
  </si>
  <si>
    <t>PW.03.01.BPMK/A 34.5/III/2020</t>
  </si>
  <si>
    <t>PW.03.01.BPMK/A 37.1/III/2020</t>
  </si>
  <si>
    <t>PW.03.01.BPMK/A 40.3/IV/2020</t>
  </si>
  <si>
    <t>PW.03.01.BPMK/A 45.4/V/2020</t>
  </si>
  <si>
    <t>PW.03.01.BPMK/A 26.2/II/2020</t>
  </si>
  <si>
    <t>Tgl, 19/02/2020</t>
  </si>
  <si>
    <t>DLHK UPTD TPA Sampah Regional</t>
  </si>
  <si>
    <t>PT.Sumbawa Timur Mining(DLHK Prov.NTB)</t>
  </si>
  <si>
    <t>Tgl, 06/03/2020</t>
  </si>
  <si>
    <t>PW.03.01.BPMK/A 33.2/III/2020</t>
  </si>
  <si>
    <t>Kesadahan, Calsium,Magnesium,Clorida Sulfat</t>
  </si>
  <si>
    <t>PW.03.01.BPMK/A 40.1/IV/2020</t>
  </si>
  <si>
    <t>Tgl, 06/04/2020</t>
  </si>
  <si>
    <t>DLHK UPTD TPA Kebon Kongok</t>
  </si>
  <si>
    <t>DLHK Provinsi NTB</t>
  </si>
  <si>
    <t>PW.03.01.BPMK/A 42.3/IV/2020</t>
  </si>
  <si>
    <t>Kesadahan , Minyak Lemak</t>
  </si>
  <si>
    <t>PW.03.01.BPMK/A 46.6/V/2020</t>
  </si>
  <si>
    <t>Tgl, 13/05/2020</t>
  </si>
  <si>
    <t>Tgl, 09/06/2020</t>
  </si>
  <si>
    <t>PW.03.01.BPMK/A 49.1/VI/2020</t>
  </si>
  <si>
    <t>Tgl, 11/05/2020</t>
  </si>
  <si>
    <t>PW.03.01.BPMK/A 27.2/II/2020</t>
  </si>
  <si>
    <t>Tgl, 21/02/2020</t>
  </si>
  <si>
    <t>Aruna Senggigi Resort</t>
  </si>
  <si>
    <t>DLH Kota Mataram</t>
  </si>
  <si>
    <t>Tgl, 24/02/2020</t>
  </si>
  <si>
    <t>PW.03.01.BPMK/A 28.5/II/2020</t>
  </si>
  <si>
    <t>PW.03.01.BPMK/A 29.1/II/2020</t>
  </si>
  <si>
    <t>Tgl, 26/02/2020</t>
  </si>
  <si>
    <t>Dinas Kesehatan kab.Sumbawa</t>
  </si>
  <si>
    <t>Tgl, 04/03/2020</t>
  </si>
  <si>
    <t>PW.03.01.BPMK/A 31.1/III/2020</t>
  </si>
  <si>
    <t>PW.03.01.BPMK/A 33.5/III/2020</t>
  </si>
  <si>
    <t>Tgl, 10/03/2020</t>
  </si>
  <si>
    <t>RSUD Kota Mataram</t>
  </si>
  <si>
    <t>Siloam Hospital Mataram</t>
  </si>
  <si>
    <t>PW.03.01.BPMK/A 34.4/VII/2020</t>
  </si>
  <si>
    <t>PW.03.01.BPMK/A 38.2/III/2020</t>
  </si>
  <si>
    <t>Tgl, 26/03/2020</t>
  </si>
  <si>
    <t>Tgl, 15/06/2020</t>
  </si>
  <si>
    <t>PW.03.01.BPMK/A 50.2/VI/2020</t>
  </si>
  <si>
    <t>PW.03.01.BPMK/A 63.7/VI/2020</t>
  </si>
  <si>
    <t>Tgl, 13/07/2020</t>
  </si>
  <si>
    <t>PT.Adya Surya Properti</t>
  </si>
  <si>
    <t>Tgl, 22/07/2020</t>
  </si>
  <si>
    <t>PW.03.01.BPMK/A 68.1/VII/2020</t>
  </si>
  <si>
    <t>PW.03.01.BPMK/A 28.4/II/2020</t>
  </si>
  <si>
    <t>Whyndhan Sundancer</t>
  </si>
  <si>
    <t>Ammonia, MBAS,Minyak Lemak</t>
  </si>
  <si>
    <t>TSS,BOD,COD,M&amp;L,Ammonia,E.Coli,T.Coli</t>
  </si>
  <si>
    <t>Bau,Suhu,Kekeruhan,TSS,TDS,pH,MBAS,NH3,PO4</t>
  </si>
  <si>
    <t>Ml,Fe,Mn,Zn,Cu,Pb,Cr,Cd,Hg,E.coli,T.Coli</t>
  </si>
  <si>
    <t>Echerchia Coliform, Total Coliform</t>
  </si>
  <si>
    <t>TSS,pH,Ammonia,MBAS,BOD,COD,Minyak Lemak</t>
  </si>
  <si>
    <t>Ammonia,DetergenMBAS,Minyak Lemak</t>
  </si>
  <si>
    <t>TSS,pH,Ammonia,BOD,COD,ML,T.Coliform</t>
  </si>
  <si>
    <t>Tgl, 16/06/2020</t>
  </si>
  <si>
    <t>Tgl, 19/06/2020</t>
  </si>
  <si>
    <t>0309363</t>
  </si>
  <si>
    <t>TSS,pH,BOD,Minyak Lemak</t>
  </si>
  <si>
    <t>PW.03.01.BPMK/A 35.1/III/2020</t>
  </si>
  <si>
    <t>Tgl, 13/03/2020</t>
  </si>
  <si>
    <t>PT.Narmada Awet Muda</t>
  </si>
  <si>
    <t>RS.Unram</t>
  </si>
  <si>
    <t>PW.03.01.BPMK/A 35.2/III/2020</t>
  </si>
  <si>
    <t>Suhu,TSS,TDS,pH,NH3,MBAS,BOD,COD,ML,T.Coli</t>
  </si>
  <si>
    <t>0309364</t>
  </si>
  <si>
    <t>0309365</t>
  </si>
  <si>
    <t>PW.03.01.BPMK/A 35.3/III/2020</t>
  </si>
  <si>
    <t>Mc Donalds</t>
  </si>
  <si>
    <t>RSI Namira</t>
  </si>
  <si>
    <t>Tgl, 18/03/2020</t>
  </si>
  <si>
    <t>PW.03.01.BPMK/A 36.1/III/2020</t>
  </si>
  <si>
    <t>0309366</t>
  </si>
  <si>
    <t>0309367</t>
  </si>
  <si>
    <t>PW.03.01.BPMK/A 38.4/III/2020</t>
  </si>
  <si>
    <t>Tgl, 30/03/2020</t>
  </si>
  <si>
    <t>RS.Risa Sentra Medika Mataram</t>
  </si>
  <si>
    <t>Tgl, 04/05/2020</t>
  </si>
  <si>
    <t>PW.03.01.BPMK/A 45.1/V/2020</t>
  </si>
  <si>
    <t>0309368</t>
  </si>
  <si>
    <t>0309369</t>
  </si>
  <si>
    <t>PW.03.01.BPMK/A 45.2/III/2020</t>
  </si>
  <si>
    <t>RS Unram</t>
  </si>
  <si>
    <t>PW.03.01.BPMK/A 46.1/V/2020</t>
  </si>
  <si>
    <t>0309370</t>
  </si>
  <si>
    <t>0309371</t>
  </si>
  <si>
    <t>PW.03.01.BPMK/A 49.3/VI/2020</t>
  </si>
  <si>
    <t>Tgl, 08/06/2020</t>
  </si>
  <si>
    <t>PW.03.01.BPMK/A 50.1/VI/2020</t>
  </si>
  <si>
    <t>'0309372</t>
  </si>
  <si>
    <t>'0309373</t>
  </si>
  <si>
    <t>PW.03.01.BPMK/A 57.1/VI/2020</t>
  </si>
  <si>
    <t>Tgl, 30/06/2020</t>
  </si>
  <si>
    <t>Sri Nuryanti</t>
  </si>
  <si>
    <t>Tgl, 06/07/2020</t>
  </si>
  <si>
    <t>PW.03.01.BPMK/A 60.1/VII/2020</t>
  </si>
  <si>
    <t>Suhu,TSS,Kekeruhan,pH,NH4,BOD,COD,Fe,Tcoli</t>
  </si>
  <si>
    <t>0309374</t>
  </si>
  <si>
    <t>0309375</t>
  </si>
  <si>
    <t>PW.03.01.BPMK/A 61.1/VII/2020</t>
  </si>
  <si>
    <t>Tgl, 07/07/2020</t>
  </si>
  <si>
    <t>PT.Rangga Eka Pratama</t>
  </si>
  <si>
    <t>Tgl, 08/07/2020</t>
  </si>
  <si>
    <t>PW.03.01.BPMK/A 62.2/VII/2020</t>
  </si>
  <si>
    <t>Suhu,TSS,TDS,pH,DO,BOD,COD,Fe,E.Coli,T.Coli</t>
  </si>
  <si>
    <t>0309376</t>
  </si>
  <si>
    <t>0309379</t>
  </si>
  <si>
    <t>Caco3,Ca,Mg,SO4,NH3,No2,NO3,MBAS,PO4,BOD,COD,Fe</t>
  </si>
  <si>
    <t>Suhu,DHL,TSS,Kekeruhan,Salinitas,Sedimen,pH,DO,ML,E.T.Coli</t>
  </si>
  <si>
    <t>PW.03.01.BPMK/A 67.3/VII/2020</t>
  </si>
  <si>
    <t>Tgl, 20/07/2020</t>
  </si>
  <si>
    <t>PT.Tradeconst</t>
  </si>
  <si>
    <t>PT.Mataram Environmental Pratama</t>
  </si>
  <si>
    <t>Tgl, 27/07/2020</t>
  </si>
  <si>
    <t>PW.03.01.BPMK/A 69.1/VII/2020</t>
  </si>
  <si>
    <t>Suhu,TSS,TDS,Sulfat,BOD,COD,ML,Fe,Mn,Zn,Cu,Pb,Cr</t>
  </si>
  <si>
    <t>0309380</t>
  </si>
  <si>
    <t>0309381</t>
  </si>
  <si>
    <t>PW.03.01.BPMK/A 70.1/VII/2020</t>
  </si>
  <si>
    <t>Tgl, 28/07/2020</t>
  </si>
  <si>
    <t>PW.03.01.BPMK/A 75.1/VIII/2020</t>
  </si>
  <si>
    <t>0309382</t>
  </si>
  <si>
    <t>0309383</t>
  </si>
  <si>
    <t>PW.03.01.BPMK/A 63.5/VII/2020</t>
  </si>
  <si>
    <t>Tgl, 11/08/2020</t>
  </si>
  <si>
    <t>PW.03.01.BPMK/A 67.1/VII/2020</t>
  </si>
  <si>
    <t>0309378</t>
  </si>
  <si>
    <t>0710418</t>
  </si>
  <si>
    <t>Suhu,TSS,TDS,pH,NH3-N,MBAS,BOD,COD,M&amp;L</t>
  </si>
  <si>
    <t>PW.03.01.BPMK/A 42.2./IV/2020</t>
  </si>
  <si>
    <t>Tgl, 40/04/2020</t>
  </si>
  <si>
    <t>Lotim Medical Center</t>
  </si>
  <si>
    <t>M'C Donalds</t>
  </si>
  <si>
    <t>Tgl, 20/05/2020</t>
  </si>
  <si>
    <t>PW.03.01.BPMK/A 48.1/V/2020</t>
  </si>
  <si>
    <t>0710419</t>
  </si>
  <si>
    <t>0710420</t>
  </si>
  <si>
    <t>PW.03.01.BPMK/A 49.2/V/2020</t>
  </si>
  <si>
    <t>CV.Harum manis ( Netral )</t>
  </si>
  <si>
    <t>DLHK UPTD TPA Kebon Kongo</t>
  </si>
  <si>
    <t>PW.03.01.BPMK/A 51.1/VI/2020</t>
  </si>
  <si>
    <t>Kesadahan,Klorida,Clorin,SO4,MBAS,Floyrida</t>
  </si>
  <si>
    <t>0710421</t>
  </si>
  <si>
    <t>0710422</t>
  </si>
  <si>
    <t>PW.03.01.BPMK/A 52.1/VI/2020</t>
  </si>
  <si>
    <t>Tgl, 18/06/2020</t>
  </si>
  <si>
    <t>Ibu Nurul Maulida</t>
  </si>
  <si>
    <t>Tgl, 22/06/2020</t>
  </si>
  <si>
    <t>PW.03.01.BPMK/A 54.2/VI/2020</t>
  </si>
  <si>
    <t>BOD, COD</t>
  </si>
  <si>
    <t>0710423</t>
  </si>
  <si>
    <t>0710424</t>
  </si>
  <si>
    <t>Suhu,Bau,Rasa,TSS,Kekeruhan,Warna,pH,CaCO3,Cl,NH3-N</t>
  </si>
  <si>
    <t>NO3,NO4,F-,PO4,BOD,COD,M&amp;L.Fe,Mn,Cu,E&amp;T.Coli</t>
  </si>
  <si>
    <t>PW.03.01.BPMK/A 58.1/VII/2020</t>
  </si>
  <si>
    <t>Tgl, 01/07/2020</t>
  </si>
  <si>
    <t>UPTD.Pengawasan K3 Pulau Lombok</t>
  </si>
  <si>
    <t>PW.03.01.BPMK/A 62.1/VII/2020</t>
  </si>
  <si>
    <t>0710425</t>
  </si>
  <si>
    <t>0710426</t>
  </si>
  <si>
    <t>PW.03.01.BPMK/A 63.6/VII/2020</t>
  </si>
  <si>
    <t>RS Biomedika</t>
  </si>
  <si>
    <t>Tgl, 17/07/2020</t>
  </si>
  <si>
    <t>PW.03.01.BPMK/A 66.2/VII/2020</t>
  </si>
  <si>
    <t>0710427</t>
  </si>
  <si>
    <t>0710428</t>
  </si>
  <si>
    <t>PW.03.01.BPMK/A 69.3/VII/2020</t>
  </si>
  <si>
    <t>PT.Rekso Nasional Food</t>
  </si>
  <si>
    <t>PW.03.01.BPMK/A 70.2/VII/2020</t>
  </si>
  <si>
    <t>0710429</t>
  </si>
  <si>
    <t>0710430</t>
  </si>
  <si>
    <t>PW.03.01.BPMK/A 71.1/VIII/2020</t>
  </si>
  <si>
    <t>Tgl, 03/08/2020</t>
  </si>
  <si>
    <t>Tgl, 06/08/2020</t>
  </si>
  <si>
    <t>PW.03.01.BPMK/A 72.2/VIII/2020</t>
  </si>
  <si>
    <t>0710431</t>
  </si>
  <si>
    <t>0710432</t>
  </si>
  <si>
    <t>PW.03.01.BPMK/A 74.4/VIII/2020</t>
  </si>
  <si>
    <t>Tgl, 10/08/2020</t>
  </si>
  <si>
    <t>Tgl, 13/08/2020</t>
  </si>
  <si>
    <t>PW.03.01.BPMK/A 76.2/VIII/2020</t>
  </si>
  <si>
    <t>0710433</t>
  </si>
  <si>
    <t>0710434</t>
  </si>
  <si>
    <t>PW.03.01.BPMK/A 79.1/VIII/2020</t>
  </si>
  <si>
    <t>Tgl, 24/08/2020</t>
  </si>
  <si>
    <t>PW.03.01.BPMK/A 79.2/VIII/2020</t>
  </si>
  <si>
    <t>0710435</t>
  </si>
  <si>
    <t>0710436</t>
  </si>
  <si>
    <t>Tgl, 07/09/2020</t>
  </si>
  <si>
    <t>PW.03.01.BPMK/A 83.3/IX/2020</t>
  </si>
  <si>
    <t>TSS, Sedimen Layang, BOD, COD, E.Coli, T Coli</t>
  </si>
  <si>
    <t>PW.03.01.BPMK/A 85.3/IX/2020</t>
  </si>
  <si>
    <t>Tgl, 10/09/2020</t>
  </si>
  <si>
    <t>BWS NT I</t>
  </si>
  <si>
    <t>Tgl, 07/08/2020</t>
  </si>
  <si>
    <t>Tgl, 09/09/2020</t>
  </si>
  <si>
    <t>PO4,BOD,COD,Ml,Fe,Mn,Zn,Cu,Pb,E.Coli, T.Coli</t>
  </si>
  <si>
    <t>Suhu,TSS,TDS,pH,DO,Cl,NH3,NO2,Fenol,MBAS</t>
  </si>
  <si>
    <t>PW.03.01.BPMK/A 41.2./IV/2020</t>
  </si>
  <si>
    <t>Tgl, 13/04/2020</t>
  </si>
  <si>
    <t>PT.Second dwi Tunggal</t>
  </si>
  <si>
    <t>CV. 3 Dimensi Consultant</t>
  </si>
  <si>
    <t>Tgl, 16/04/2020</t>
  </si>
  <si>
    <t>PW.03.01.BPMK/A 41.5/IV/2020</t>
  </si>
  <si>
    <t>Suhu,Bau,Rasa,TDS,Kekeruhan,Warna,pH,CaCO3,Cl,Pb</t>
  </si>
  <si>
    <t>Cl2,SO4,NO2,NO3,MBAS,F,KMnO4,Fe,Mn,Zn,Cu,E&amp;T,coli</t>
  </si>
  <si>
    <t>Suhu,TSS,TDS,pH,NH4,MBAS,PO4,BOD,COD,ML</t>
  </si>
  <si>
    <t>Fe,Mn,Zn,Cu,Pb,Cr,Cd,Hg,E.Coliform,T.Coliform</t>
  </si>
  <si>
    <t>PW.03.01.BPMK/A 46.1/IV/2020</t>
  </si>
  <si>
    <t>Rumah Sakit Umum Daerah Kota Mtr</t>
  </si>
  <si>
    <t>PT.Giant Ekspres Panjitilar</t>
  </si>
  <si>
    <t>PW.03.01.BPMK/A 53.3/VI/2020</t>
  </si>
  <si>
    <t>TSS,pH,Ammonia,BOD,COD,ML,Total Coliform</t>
  </si>
  <si>
    <t>Suhu,Bau,Rasa,TDS,Kekeruhan,pH,CaCO4,SO4,NO2</t>
  </si>
  <si>
    <t>NO3,MBAS,F,KMnO4,Fe,Mn,Zn,E.Coli,T.Coli</t>
  </si>
  <si>
    <t>PW.03.01.BPMK/A 54.1/VI/2020</t>
  </si>
  <si>
    <t>PT.Cipta Wahana Nusantara</t>
  </si>
  <si>
    <t>PT.Sumbawa Juta Raya</t>
  </si>
  <si>
    <t>Tgl, 29/06/2020</t>
  </si>
  <si>
    <t>PW.03.01.BPMK/A 56.1/VI/2020</t>
  </si>
  <si>
    <t>Suhu,Rasa,TSS,Kekeruhan,Warna,pH,NO2,NO3,Fe,Mn,E&amp;T.Coli</t>
  </si>
  <si>
    <t>TSS,pH,Klorida,PO4,NH4,ML,Total Coliform</t>
  </si>
  <si>
    <t>PW.03.01.BPMK/A 56.2/VI/2020</t>
  </si>
  <si>
    <t>PT.Sukses Mantap Sejahtera</t>
  </si>
  <si>
    <t>CV.Sarina jaya</t>
  </si>
  <si>
    <t>PW.03.01.BPMK/A 58.4/VII/2020</t>
  </si>
  <si>
    <t>Suhu,DHL.pH,CaCO2,NO2,NO3,Fe,E.coli,T.Coli</t>
  </si>
  <si>
    <t>PW.03.01.BPMK/A 59.1/VII/2020</t>
  </si>
  <si>
    <t>Tgl, 03/07/2020</t>
  </si>
  <si>
    <t>Siloam Hospital</t>
  </si>
  <si>
    <t>0112492</t>
  </si>
  <si>
    <t>CaCO3,BOD,COD,Fe,T.Coliform</t>
  </si>
  <si>
    <t>PW.03.01.BPMK/A 64.1./VII/2020</t>
  </si>
  <si>
    <t>Tgl, 14/05/2020</t>
  </si>
  <si>
    <t>DLH Kabupaten Sumbawa</t>
  </si>
  <si>
    <t>PT.Chaprabu Mitra Jaya</t>
  </si>
  <si>
    <t>PW.03.01.BPMK/A 66.1/VII/2020</t>
  </si>
  <si>
    <t>TSS,Ammonia,pH,BOD,COD,ML,T.Coliform</t>
  </si>
  <si>
    <t>0112495</t>
  </si>
  <si>
    <t>0112496</t>
  </si>
  <si>
    <t>TSS,Ammonia,MBAS,pH,BOD,COD,ML,T.Coliform</t>
  </si>
  <si>
    <t>PW.03.01.BPMK/A 67.2/VII/2020</t>
  </si>
  <si>
    <t>Hotel Santika</t>
  </si>
  <si>
    <t>L.Sigar Canggih</t>
  </si>
  <si>
    <t>PW.03.01.BPMK/A 69.2/VII/2020</t>
  </si>
  <si>
    <t>Bau,Rasa,TSS,TDS,pH,CaCO3,Cl,NH3,NO2,NO3,MBAS,T.Coli</t>
  </si>
  <si>
    <t>0112497</t>
  </si>
  <si>
    <t>0112498</t>
  </si>
  <si>
    <t>Ammonia,BOD,Flourida</t>
  </si>
  <si>
    <t>PT.Indra Karya</t>
  </si>
  <si>
    <t>Tgl, 08/08/2020</t>
  </si>
  <si>
    <t>PW.03.01.BPMK/A 72.3/VIII/2020</t>
  </si>
  <si>
    <t>Suhu,Bau,Rasa,DHL,TSS,TDS,Kekeruhan,pH,DO</t>
  </si>
  <si>
    <t>CaCO3,SO4,NO2,NO3,Fe,Mn,Zn,CU,T.Coli</t>
  </si>
  <si>
    <t>0112499</t>
  </si>
  <si>
    <t>PW.03.01.BPMK/A 69.4/VII/2020</t>
  </si>
  <si>
    <t>Suhu,pH,DO,CaCO3,Ca.NH3,NO2,MBAS,BOD,COD,ML,FE,T.Coli</t>
  </si>
  <si>
    <t>PW.03.01.BPMK/A 73.2/VIII/2020</t>
  </si>
  <si>
    <t>CV. Tri Mitra Disain</t>
  </si>
  <si>
    <t>PW.03.01.BPMK/A 73.3/VIII/2020</t>
  </si>
  <si>
    <t>TSS,TDS,pH,NH3,MBAS,PO4,BOD,COD,ML,E.Coli,T.Coli</t>
  </si>
  <si>
    <t>TSS,pH,NH3,MBAS,BOD,COD,ML,T.Coliform</t>
  </si>
  <si>
    <t>PW.03.01.BPMK/A 74.1/VIII/2020</t>
  </si>
  <si>
    <t>PW.03.01.BPMK/A 74.2/VIII/2020</t>
  </si>
  <si>
    <t>Ammonia,Detergen,Minyak lemak</t>
  </si>
  <si>
    <t>PW.03.01.BPMK/A 74.3/VIII/2020</t>
  </si>
  <si>
    <t>Siloam Hopital</t>
  </si>
  <si>
    <t>Tgl, 19/08/2020</t>
  </si>
  <si>
    <t>PW.03.01.BPMK/A 78.1/VIII/2020</t>
  </si>
  <si>
    <t>Suhu,DHL,pH,CaCO3,NO2,NO3,Fe</t>
  </si>
  <si>
    <t>BOD,COD,Total Coliform</t>
  </si>
  <si>
    <t>PW.03.01.BPMK/A 79.3/VIII/2020</t>
  </si>
  <si>
    <t>PT.Samawa G P (DLH Sumbawa)</t>
  </si>
  <si>
    <t>PW.03.01.BPMK/A 82.1/IX/2020</t>
  </si>
  <si>
    <t>TSS,CaCo3,Cl,Cl2,SO4,NO2,NO3,MBAS,F,BOD,ML</t>
  </si>
  <si>
    <t>PW.03.01.BPMK/A 104.1/XII/2020</t>
  </si>
  <si>
    <t>Tgl, 15/12/2020</t>
  </si>
  <si>
    <t>DLHK Prov.NTB</t>
  </si>
  <si>
    <t>UD.Nova</t>
  </si>
  <si>
    <t>Tgl, 02/12/2020</t>
  </si>
  <si>
    <t>PW.03.01.BPMK/A 99.3/XII/2020</t>
  </si>
  <si>
    <t>TSS,pH,NH3N,BOD,COD,ML,T.Coliform</t>
  </si>
  <si>
    <t>pH,DO,Fe,E.Coliform</t>
  </si>
  <si>
    <t>PW.03.01.BPMK/A 99.2/XII/2020</t>
  </si>
  <si>
    <t>Tgl, 02/11/2020</t>
  </si>
  <si>
    <t>PT.Nindya Karya</t>
  </si>
  <si>
    <t>Tgl, 25/11/2020</t>
  </si>
  <si>
    <t>PW.03.01.BPMK/A 98.2/XI/2020</t>
  </si>
  <si>
    <t>Suhu,Bau,DHL,TSS,TDS,Kekeruhan,pH,DO,CaCO3</t>
  </si>
  <si>
    <t>Suhu,Bau,Rasa,TDS,Kekeruhan,Warna,pH,CaCO3,SO4,T.Coli</t>
  </si>
  <si>
    <t>PW.03.01.BPMK/A 97.2/XI/2020</t>
  </si>
  <si>
    <t>Tgl, 23/11/2020</t>
  </si>
  <si>
    <t>PT.Makrif Bina Sejahtera</t>
  </si>
  <si>
    <t>PW.03.01.BPMK/A 98.1/XI/2020</t>
  </si>
  <si>
    <t>TSS,CaCO3,CI,Cl2,SO4,MBAS,F,BOD,ML</t>
  </si>
  <si>
    <t>NH3N,MBAS,BOD,COD,ML,T.Coliform</t>
  </si>
  <si>
    <t>PW.03.01.BPMK/A 97.1/XI/2020</t>
  </si>
  <si>
    <t>Klinik Utama Ibnu Sina Lotim</t>
  </si>
  <si>
    <t>Tgl, 11/10/2020</t>
  </si>
  <si>
    <t>PW.03.01.BPMK/A 94.3/XI/2020</t>
  </si>
  <si>
    <t>CaCO3,NO2,NO3,SO4,MBAS,F,KMnO4,ML,Cl</t>
  </si>
  <si>
    <t>CaCO3,Cl,Cl2,SO4,MBAS,F</t>
  </si>
  <si>
    <t>PW.03.01.BPMK/A 92.1/X/2020</t>
  </si>
  <si>
    <t>Tgl, 20/10/2020</t>
  </si>
  <si>
    <t>Tgl, 23/09/2020</t>
  </si>
  <si>
    <t>PW.03.01.BPMK/A 89.1/IX/2020</t>
  </si>
  <si>
    <t>Suhu,TSS,TDS,pH,NH4,MBAS,BOD,COD,ML,T.Coli</t>
  </si>
  <si>
    <t>PW.03.01.BPMK/A 85.2/IX/2020</t>
  </si>
  <si>
    <t>RS Islam namira Lotim</t>
  </si>
  <si>
    <t>PW.03.01.BPMK/A 85.1/IX/2020</t>
  </si>
  <si>
    <t>TSS,pH,NH4,BOD,COD,ML,T.Coliform</t>
  </si>
  <si>
    <t>PW.03.01.BPMK/A 84.1/IX/2020</t>
  </si>
  <si>
    <t>PW.03.01.BPMK/A 83.2/IX/2020</t>
  </si>
  <si>
    <t>PW.03.01.BPMK/A 83.1/IX/2020</t>
  </si>
  <si>
    <t>TSS,CaCO3,Cl,Cl2,SO4,MBAS,F,BOD,ML</t>
  </si>
  <si>
    <t xml:space="preserve">DAFTAR LAYANAN PENGUJIAN </t>
  </si>
  <si>
    <t xml:space="preserve">BALAI PENGUJIAN MATERIAL KONSTRUKSI </t>
  </si>
  <si>
    <t>TAHUN ANGGARAN 2020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</si>
</sst>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Rp.&quot;#,##0_);\(&quot;Rp.&quot;#,##0\)"/>
    <numFmt numFmtId="179" formatCode="&quot;Rp.&quot;#,##0_);[Red]\(&quot;Rp.&quot;#,##0\)"/>
    <numFmt numFmtId="180" formatCode="&quot;Rp.&quot;#,##0.00_);\(&quot;Rp.&quot;#,##0.00\)"/>
    <numFmt numFmtId="181" formatCode="&quot;Rp.&quot;#,##0.00_);[Red]\(&quot;Rp.&quot;#,##0.00\)"/>
    <numFmt numFmtId="182" formatCode="_(&quot;Rp.&quot;* #,##0_);_(&quot;Rp.&quot;* \(#,##0\);_(&quot;Rp.&quot;* &quot;-&quot;_);_(@_)"/>
    <numFmt numFmtId="183" formatCode="_(&quot;Rp.&quot;* #,##0.00_);_(&quot;Rp.&quot;* \(#,##0.00\);_(&quot;Rp.&quot;* &quot;-&quot;??_);_(@_)"/>
    <numFmt numFmtId="184" formatCode="_(* #,##0.0_);_(* \(#,##0.0\);_(* &quot;-&quot;_);_(@_)"/>
    <numFmt numFmtId="185" formatCode="_(* #,##0.00_);_(* \(#,##0.00\);_(* &quot;-&quot;_);_(@_)"/>
    <numFmt numFmtId="186" formatCode="[$-421]dd\ mmmm\ yyyy"/>
    <numFmt numFmtId="187" formatCode="_(* #,##0.0_);_(* \(#,##0.0\);_(* &quot;-&quot;??_);_(@_)"/>
    <numFmt numFmtId="188" formatCode="_(* #,##0_);_(* \(#,##0\);_(* &quot;-&quot;??_);_(@_)"/>
    <numFmt numFmtId="189" formatCode="_(* #,##0.000_);_(* \(#,##0.00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00_);_(* \(#,##0.000\);_(* &quot;-&quot;_);_(@_)"/>
    <numFmt numFmtId="195" formatCode="_(* #,##0.0000_);_(* \(#,##0.0000\);_(* &quot;-&quot;_);_(@_)"/>
    <numFmt numFmtId="196" formatCode="0.00000"/>
    <numFmt numFmtId="197" formatCode="0.0000"/>
    <numFmt numFmtId="198" formatCode="0.000"/>
    <numFmt numFmtId="199" formatCode="[$-409]dddd\,\ mmmm\ d\,\ yyyy"/>
    <numFmt numFmtId="200" formatCode="[$-409]h:mm:ss\ AM/PM"/>
    <numFmt numFmtId="201" formatCode="0.0%"/>
    <numFmt numFmtId="202" formatCode="0.00000000"/>
    <numFmt numFmtId="203" formatCode="0.0000000"/>
    <numFmt numFmtId="204" formatCode="0.000000"/>
    <numFmt numFmtId="205" formatCode="0.0"/>
    <numFmt numFmtId="206" formatCode="mmm\-yyyy"/>
    <numFmt numFmtId="207" formatCode="&quot;Rp  &quot;#,##0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b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thin"/>
      <right style="thick"/>
      <top style="thin"/>
      <bottom style="hair"/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/>
      <bottom/>
    </border>
    <border>
      <left style="thick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ck"/>
      <top style="thin"/>
      <bottom style="thin"/>
    </border>
    <border>
      <left/>
      <right style="thin"/>
      <top style="thin"/>
      <bottom/>
    </border>
    <border>
      <left style="thick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ck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/>
      <right style="thin"/>
      <top style="thin"/>
      <bottom style="hair"/>
    </border>
    <border>
      <left style="thin"/>
      <right/>
      <top style="thin"/>
      <bottom/>
    </border>
    <border>
      <left style="thin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ck"/>
      <right style="thin"/>
      <top style="hair"/>
      <bottom style="thin"/>
    </border>
    <border>
      <left style="thin"/>
      <right style="thick"/>
      <top style="hair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/>
      <right style="thin"/>
      <top/>
      <bottom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ck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1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41" fontId="0" fillId="0" borderId="0" xfId="43" applyFont="1" applyAlignment="1">
      <alignment/>
    </xf>
    <xf numFmtId="41" fontId="0" fillId="0" borderId="0" xfId="0" applyNumberFormat="1" applyAlignment="1">
      <alignment/>
    </xf>
    <xf numFmtId="0" fontId="52" fillId="0" borderId="10" xfId="0" applyFont="1" applyBorder="1" applyAlignment="1">
      <alignment vertical="center"/>
    </xf>
    <xf numFmtId="188" fontId="0" fillId="0" borderId="0" xfId="42" applyNumberFormat="1" applyFont="1" applyAlignment="1">
      <alignment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15" fontId="52" fillId="0" borderId="17" xfId="0" applyNumberFormat="1" applyFont="1" applyBorder="1" applyAlignment="1">
      <alignment horizontal="center" vertical="center"/>
    </xf>
    <xf numFmtId="0" fontId="52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vertical="center" wrapText="1"/>
    </xf>
    <xf numFmtId="41" fontId="5" fillId="0" borderId="17" xfId="43" applyFont="1" applyBorder="1" applyAlignment="1">
      <alignment vertical="center"/>
    </xf>
    <xf numFmtId="0" fontId="52" fillId="0" borderId="19" xfId="43" applyNumberFormat="1" applyFont="1" applyBorder="1" applyAlignment="1">
      <alignment horizontal="center" vertical="center"/>
    </xf>
    <xf numFmtId="0" fontId="52" fillId="0" borderId="20" xfId="0" applyFont="1" applyBorder="1" applyAlignment="1">
      <alignment/>
    </xf>
    <xf numFmtId="0" fontId="52" fillId="0" borderId="21" xfId="0" applyFont="1" applyBorder="1" applyAlignment="1">
      <alignment horizontal="center" vertical="center"/>
    </xf>
    <xf numFmtId="15" fontId="52" fillId="0" borderId="10" xfId="0" applyNumberFormat="1" applyFont="1" applyBorder="1" applyAlignment="1">
      <alignment horizontal="left" vertical="center"/>
    </xf>
    <xf numFmtId="14" fontId="52" fillId="0" borderId="18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41" fontId="5" fillId="0" borderId="22" xfId="43" applyFont="1" applyBorder="1" applyAlignment="1">
      <alignment vertical="center"/>
    </xf>
    <xf numFmtId="0" fontId="52" fillId="0" borderId="23" xfId="43" applyNumberFormat="1" applyFont="1" applyBorder="1" applyAlignment="1">
      <alignment horizontal="center" vertical="center"/>
    </xf>
    <xf numFmtId="0" fontId="52" fillId="0" borderId="24" xfId="0" applyFont="1" applyBorder="1" applyAlignment="1">
      <alignment/>
    </xf>
    <xf numFmtId="0" fontId="4" fillId="0" borderId="10" xfId="0" applyFont="1" applyBorder="1" applyAlignment="1">
      <alignment vertical="center"/>
    </xf>
    <xf numFmtId="41" fontId="5" fillId="0" borderId="10" xfId="43" applyFont="1" applyBorder="1" applyAlignment="1">
      <alignment vertical="center"/>
    </xf>
    <xf numFmtId="15" fontId="52" fillId="0" borderId="22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52" fillId="0" borderId="25" xfId="0" applyFont="1" applyBorder="1" applyAlignment="1" quotePrefix="1">
      <alignment horizontal="left" vertical="center"/>
    </xf>
    <xf numFmtId="15" fontId="52" fillId="0" borderId="22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14" fontId="52" fillId="0" borderId="26" xfId="0" applyNumberFormat="1" applyFont="1" applyBorder="1" applyAlignment="1">
      <alignment horizontal="center" vertical="center"/>
    </xf>
    <xf numFmtId="0" fontId="54" fillId="0" borderId="22" xfId="0" applyFont="1" applyBorder="1" applyAlignment="1">
      <alignment vertical="center"/>
    </xf>
    <xf numFmtId="41" fontId="55" fillId="0" borderId="22" xfId="43" applyFont="1" applyBorder="1" applyAlignment="1">
      <alignment vertical="center"/>
    </xf>
    <xf numFmtId="41" fontId="52" fillId="0" borderId="23" xfId="43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15" fontId="52" fillId="0" borderId="28" xfId="0" applyNumberFormat="1" applyFont="1" applyBorder="1" applyAlignment="1">
      <alignment horizontal="center" vertical="center"/>
    </xf>
    <xf numFmtId="15" fontId="52" fillId="0" borderId="28" xfId="0" applyNumberFormat="1" applyFont="1" applyBorder="1" applyAlignment="1">
      <alignment horizontal="left" vertical="center"/>
    </xf>
    <xf numFmtId="0" fontId="52" fillId="0" borderId="28" xfId="0" applyFont="1" applyBorder="1" applyAlignment="1">
      <alignment horizontal="left" vertical="center"/>
    </xf>
    <xf numFmtId="0" fontId="52" fillId="0" borderId="28" xfId="0" applyFont="1" applyBorder="1" applyAlignment="1">
      <alignment vertical="center"/>
    </xf>
    <xf numFmtId="41" fontId="52" fillId="0" borderId="28" xfId="43" applyFont="1" applyBorder="1" applyAlignment="1">
      <alignment/>
    </xf>
    <xf numFmtId="0" fontId="52" fillId="0" borderId="28" xfId="43" applyNumberFormat="1" applyFont="1" applyBorder="1" applyAlignment="1">
      <alignment horizontal="center" vertical="center"/>
    </xf>
    <xf numFmtId="0" fontId="52" fillId="0" borderId="29" xfId="0" applyFont="1" applyBorder="1" applyAlignment="1">
      <alignment/>
    </xf>
    <xf numFmtId="0" fontId="52" fillId="0" borderId="30" xfId="0" applyFont="1" applyBorder="1" applyAlignment="1" quotePrefix="1">
      <alignment horizontal="center" vertical="center"/>
    </xf>
    <xf numFmtId="15" fontId="52" fillId="0" borderId="18" xfId="0" applyNumberFormat="1" applyFont="1" applyBorder="1" applyAlignment="1" quotePrefix="1">
      <alignment horizontal="center" vertical="center"/>
    </xf>
    <xf numFmtId="15" fontId="52" fillId="0" borderId="18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41" fontId="52" fillId="0" borderId="19" xfId="43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10" xfId="0" applyFont="1" applyBorder="1" applyAlignment="1" quotePrefix="1">
      <alignment horizontal="center" vertical="center"/>
    </xf>
    <xf numFmtId="15" fontId="52" fillId="0" borderId="10" xfId="0" applyNumberFormat="1" applyFont="1" applyBorder="1" applyAlignment="1" quotePrefix="1">
      <alignment horizontal="center" vertical="center"/>
    </xf>
    <xf numFmtId="0" fontId="52" fillId="0" borderId="10" xfId="0" applyFont="1" applyBorder="1" applyAlignment="1">
      <alignment horizontal="left" vertical="center"/>
    </xf>
    <xf numFmtId="14" fontId="52" fillId="0" borderId="10" xfId="0" applyNumberFormat="1" applyFont="1" applyBorder="1" applyAlignment="1">
      <alignment horizontal="center" vertical="center"/>
    </xf>
    <xf numFmtId="41" fontId="5" fillId="0" borderId="10" xfId="43" applyFont="1" applyBorder="1" applyAlignment="1">
      <alignment horizontal="right" vertical="center"/>
    </xf>
    <xf numFmtId="41" fontId="52" fillId="0" borderId="32" xfId="43" applyFont="1" applyBorder="1" applyAlignment="1">
      <alignment horizontal="center" vertical="center"/>
    </xf>
    <xf numFmtId="0" fontId="52" fillId="0" borderId="33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52" fillId="0" borderId="34" xfId="0" applyFont="1" applyBorder="1" applyAlignment="1" quotePrefix="1">
      <alignment horizontal="center" vertical="center"/>
    </xf>
    <xf numFmtId="15" fontId="52" fillId="0" borderId="10" xfId="0" applyNumberFormat="1" applyFont="1" applyBorder="1" applyAlignment="1">
      <alignment horizontal="center" vertical="center"/>
    </xf>
    <xf numFmtId="14" fontId="52" fillId="0" borderId="0" xfId="0" applyNumberFormat="1" applyFont="1" applyAlignment="1" quotePrefix="1">
      <alignment horizontal="center" vertical="center"/>
    </xf>
    <xf numFmtId="0" fontId="53" fillId="0" borderId="10" xfId="0" applyFont="1" applyBorder="1" applyAlignment="1">
      <alignment vertical="center"/>
    </xf>
    <xf numFmtId="41" fontId="52" fillId="0" borderId="10" xfId="43" applyFont="1" applyBorder="1" applyAlignment="1">
      <alignment vertical="center"/>
    </xf>
    <xf numFmtId="15" fontId="52" fillId="0" borderId="35" xfId="0" applyNumberFormat="1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25" xfId="0" applyFont="1" applyBorder="1" applyAlignment="1" quotePrefix="1">
      <alignment horizontal="center" vertical="center"/>
    </xf>
    <xf numFmtId="0" fontId="56" fillId="0" borderId="0" xfId="0" applyFont="1" applyAlignment="1">
      <alignment vertical="center"/>
    </xf>
    <xf numFmtId="0" fontId="53" fillId="0" borderId="10" xfId="0" applyFont="1" applyBorder="1" applyAlignment="1">
      <alignment vertical="center" wrapText="1"/>
    </xf>
    <xf numFmtId="0" fontId="52" fillId="0" borderId="25" xfId="0" applyFont="1" applyBorder="1" applyAlignment="1">
      <alignment horizontal="center" vertical="center"/>
    </xf>
    <xf numFmtId="41" fontId="52" fillId="0" borderId="10" xfId="43" applyFont="1" applyBorder="1" applyAlignment="1">
      <alignment/>
    </xf>
    <xf numFmtId="41" fontId="52" fillId="0" borderId="10" xfId="43" applyFont="1" applyBorder="1" applyAlignment="1">
      <alignment horizontal="center" vertical="center"/>
    </xf>
    <xf numFmtId="0" fontId="52" fillId="0" borderId="36" xfId="0" applyFont="1" applyBorder="1" applyAlignment="1">
      <alignment/>
    </xf>
    <xf numFmtId="41" fontId="52" fillId="0" borderId="28" xfId="43" applyFont="1" applyBorder="1" applyAlignment="1">
      <alignment/>
    </xf>
    <xf numFmtId="0" fontId="52" fillId="0" borderId="17" xfId="0" applyFont="1" applyBorder="1" applyAlignment="1" quotePrefix="1">
      <alignment horizontal="center" vertical="center"/>
    </xf>
    <xf numFmtId="15" fontId="52" fillId="0" borderId="17" xfId="0" applyNumberFormat="1" applyFont="1" applyBorder="1" applyAlignment="1" quotePrefix="1">
      <alignment horizontal="center" vertical="center"/>
    </xf>
    <xf numFmtId="15" fontId="52" fillId="0" borderId="17" xfId="0" applyNumberFormat="1" applyFont="1" applyBorder="1" applyAlignment="1">
      <alignment horizontal="left" vertical="center"/>
    </xf>
    <xf numFmtId="0" fontId="52" fillId="0" borderId="18" xfId="0" applyFont="1" applyBorder="1" applyAlignment="1" quotePrefix="1">
      <alignment horizontal="center" vertical="center"/>
    </xf>
    <xf numFmtId="41" fontId="5" fillId="0" borderId="17" xfId="43" applyFont="1" applyBorder="1" applyAlignment="1">
      <alignment horizontal="right" vertical="center"/>
    </xf>
    <xf numFmtId="0" fontId="52" fillId="0" borderId="32" xfId="43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1" fontId="52" fillId="0" borderId="10" xfId="43" applyFont="1" applyBorder="1" applyAlignment="1">
      <alignment horizontal="right" vertical="center"/>
    </xf>
    <xf numFmtId="14" fontId="52" fillId="0" borderId="10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vertical="center"/>
    </xf>
    <xf numFmtId="15" fontId="52" fillId="0" borderId="26" xfId="0" applyNumberFormat="1" applyFont="1" applyBorder="1" applyAlignment="1">
      <alignment horizontal="left" vertical="center"/>
    </xf>
    <xf numFmtId="0" fontId="52" fillId="0" borderId="35" xfId="0" applyFont="1" applyBorder="1" applyAlignment="1">
      <alignment vertical="center"/>
    </xf>
    <xf numFmtId="41" fontId="52" fillId="0" borderId="32" xfId="43" applyFont="1" applyBorder="1" applyAlignment="1">
      <alignment/>
    </xf>
    <xf numFmtId="0" fontId="53" fillId="0" borderId="37" xfId="0" applyFont="1" applyBorder="1" applyAlignment="1">
      <alignment horizontal="center" vertical="center"/>
    </xf>
    <xf numFmtId="15" fontId="52" fillId="0" borderId="37" xfId="0" applyNumberFormat="1" applyFont="1" applyBorder="1" applyAlignment="1">
      <alignment horizontal="center" vertical="center"/>
    </xf>
    <xf numFmtId="15" fontId="52" fillId="0" borderId="37" xfId="0" applyNumberFormat="1" applyFont="1" applyBorder="1" applyAlignment="1">
      <alignment horizontal="left" vertical="center"/>
    </xf>
    <xf numFmtId="0" fontId="52" fillId="0" borderId="37" xfId="0" applyFont="1" applyBorder="1" applyAlignment="1">
      <alignment horizontal="left" vertical="center"/>
    </xf>
    <xf numFmtId="0" fontId="52" fillId="0" borderId="37" xfId="0" applyFont="1" applyBorder="1" applyAlignment="1">
      <alignment vertical="center"/>
    </xf>
    <xf numFmtId="41" fontId="52" fillId="0" borderId="37" xfId="43" applyFont="1" applyBorder="1" applyAlignment="1">
      <alignment/>
    </xf>
    <xf numFmtId="41" fontId="52" fillId="0" borderId="37" xfId="43" applyFont="1" applyBorder="1" applyAlignment="1">
      <alignment/>
    </xf>
    <xf numFmtId="0" fontId="52" fillId="0" borderId="38" xfId="0" applyFont="1" applyBorder="1" applyAlignment="1">
      <alignment/>
    </xf>
    <xf numFmtId="0" fontId="52" fillId="0" borderId="18" xfId="0" applyFont="1" applyBorder="1" applyAlignment="1">
      <alignment horizontal="center" vertical="center"/>
    </xf>
    <xf numFmtId="0" fontId="53" fillId="0" borderId="17" xfId="0" applyFont="1" applyBorder="1" applyAlignment="1">
      <alignment vertical="center" wrapText="1"/>
    </xf>
    <xf numFmtId="41" fontId="52" fillId="0" borderId="17" xfId="43" applyFont="1" applyBorder="1" applyAlignment="1">
      <alignment horizontal="center" vertical="center"/>
    </xf>
    <xf numFmtId="14" fontId="52" fillId="0" borderId="35" xfId="0" applyNumberFormat="1" applyFont="1" applyBorder="1" applyAlignment="1" quotePrefix="1">
      <alignment horizontal="center" vertical="center"/>
    </xf>
    <xf numFmtId="0" fontId="53" fillId="0" borderId="35" xfId="0" applyFont="1" applyBorder="1" applyAlignment="1">
      <alignment vertical="center" wrapText="1"/>
    </xf>
    <xf numFmtId="41" fontId="52" fillId="0" borderId="35" xfId="43" applyFont="1" applyBorder="1" applyAlignment="1">
      <alignment vertical="center"/>
    </xf>
    <xf numFmtId="0" fontId="52" fillId="0" borderId="23" xfId="43" applyNumberFormat="1" applyFont="1" applyBorder="1" applyAlignment="1">
      <alignment horizontal="center"/>
    </xf>
    <xf numFmtId="41" fontId="52" fillId="0" borderId="23" xfId="43" applyFont="1" applyBorder="1" applyAlignment="1">
      <alignment/>
    </xf>
    <xf numFmtId="0" fontId="52" fillId="0" borderId="28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39" xfId="0" applyFont="1" applyBorder="1" applyAlignment="1" quotePrefix="1">
      <alignment horizontal="center" vertical="center"/>
    </xf>
    <xf numFmtId="0" fontId="56" fillId="0" borderId="40" xfId="0" applyFont="1" applyBorder="1" applyAlignment="1">
      <alignment vertical="center"/>
    </xf>
    <xf numFmtId="0" fontId="52" fillId="0" borderId="17" xfId="0" applyFont="1" applyBorder="1" applyAlignment="1">
      <alignment horizontal="left" vertical="center"/>
    </xf>
    <xf numFmtId="0" fontId="53" fillId="0" borderId="17" xfId="0" applyFont="1" applyBorder="1" applyAlignment="1">
      <alignment vertical="center"/>
    </xf>
    <xf numFmtId="41" fontId="52" fillId="0" borderId="17" xfId="43" applyFont="1" applyBorder="1" applyAlignment="1">
      <alignment/>
    </xf>
    <xf numFmtId="41" fontId="52" fillId="0" borderId="22" xfId="43" applyFont="1" applyBorder="1" applyAlignment="1">
      <alignment/>
    </xf>
    <xf numFmtId="0" fontId="52" fillId="0" borderId="35" xfId="0" applyFont="1" applyBorder="1" applyAlignment="1" quotePrefix="1">
      <alignment horizontal="center" vertical="center"/>
    </xf>
    <xf numFmtId="0" fontId="53" fillId="0" borderId="22" xfId="0" applyFont="1" applyBorder="1" applyAlignment="1">
      <alignment vertical="center"/>
    </xf>
    <xf numFmtId="0" fontId="53" fillId="0" borderId="22" xfId="0" applyFont="1" applyBorder="1" applyAlignment="1">
      <alignment vertical="center" wrapText="1"/>
    </xf>
    <xf numFmtId="41" fontId="52" fillId="0" borderId="22" xfId="43" applyFont="1" applyBorder="1" applyAlignment="1">
      <alignment vertical="center"/>
    </xf>
    <xf numFmtId="0" fontId="53" fillId="0" borderId="22" xfId="0" applyFont="1" applyBorder="1" applyAlignment="1">
      <alignment horizontal="left" vertical="center" wrapText="1"/>
    </xf>
    <xf numFmtId="41" fontId="52" fillId="0" borderId="22" xfId="43" applyFont="1" applyBorder="1" applyAlignment="1">
      <alignment horizontal="center" vertical="center" wrapText="1"/>
    </xf>
    <xf numFmtId="0" fontId="52" fillId="0" borderId="23" xfId="43" applyNumberFormat="1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/>
    </xf>
    <xf numFmtId="41" fontId="52" fillId="0" borderId="35" xfId="43" applyFont="1" applyBorder="1" applyAlignment="1">
      <alignment/>
    </xf>
    <xf numFmtId="41" fontId="52" fillId="0" borderId="41" xfId="43" applyFont="1" applyBorder="1" applyAlignment="1">
      <alignment/>
    </xf>
    <xf numFmtId="0" fontId="52" fillId="0" borderId="22" xfId="0" applyFont="1" applyBorder="1" applyAlignment="1">
      <alignment horizontal="left" vertical="center"/>
    </xf>
    <xf numFmtId="41" fontId="52" fillId="0" borderId="32" xfId="43" applyFont="1" applyBorder="1" applyAlignment="1">
      <alignment/>
    </xf>
    <xf numFmtId="0" fontId="52" fillId="0" borderId="39" xfId="0" applyFont="1" applyBorder="1" applyAlignment="1">
      <alignment horizontal="center" vertical="center"/>
    </xf>
    <xf numFmtId="0" fontId="52" fillId="0" borderId="17" xfId="0" applyFont="1" applyBorder="1" applyAlignment="1">
      <alignment vertical="center"/>
    </xf>
    <xf numFmtId="41" fontId="52" fillId="0" borderId="17" xfId="43" applyFont="1" applyBorder="1" applyAlignment="1">
      <alignment vertical="center"/>
    </xf>
    <xf numFmtId="41" fontId="52" fillId="0" borderId="19" xfId="43" applyFont="1" applyBorder="1" applyAlignment="1">
      <alignment vertical="center"/>
    </xf>
    <xf numFmtId="0" fontId="52" fillId="0" borderId="22" xfId="0" applyFont="1" applyBorder="1" applyAlignment="1">
      <alignment vertical="center"/>
    </xf>
    <xf numFmtId="41" fontId="52" fillId="0" borderId="19" xfId="43" applyFont="1" applyBorder="1" applyAlignment="1">
      <alignment/>
    </xf>
    <xf numFmtId="0" fontId="52" fillId="0" borderId="26" xfId="0" applyFont="1" applyBorder="1" applyAlignment="1">
      <alignment horizontal="left" vertical="center"/>
    </xf>
    <xf numFmtId="0" fontId="52" fillId="0" borderId="26" xfId="0" applyFont="1" applyBorder="1" applyAlignment="1">
      <alignment vertical="center"/>
    </xf>
    <xf numFmtId="41" fontId="52" fillId="0" borderId="26" xfId="43" applyFont="1" applyBorder="1" applyAlignment="1">
      <alignment/>
    </xf>
    <xf numFmtId="41" fontId="52" fillId="0" borderId="42" xfId="43" applyFont="1" applyBorder="1" applyAlignment="1">
      <alignment/>
    </xf>
    <xf numFmtId="41" fontId="52" fillId="0" borderId="23" xfId="43" applyFont="1" applyBorder="1" applyAlignment="1">
      <alignment/>
    </xf>
    <xf numFmtId="0" fontId="52" fillId="0" borderId="43" xfId="0" applyFont="1" applyBorder="1" applyAlignment="1">
      <alignment horizontal="center" vertical="center"/>
    </xf>
    <xf numFmtId="15" fontId="52" fillId="0" borderId="26" xfId="0" applyNumberFormat="1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15" fontId="52" fillId="0" borderId="44" xfId="0" applyNumberFormat="1" applyFont="1" applyBorder="1" applyAlignment="1">
      <alignment horizontal="center" vertical="center"/>
    </xf>
    <xf numFmtId="41" fontId="52" fillId="0" borderId="44" xfId="43" applyFont="1" applyBorder="1" applyAlignment="1">
      <alignment/>
    </xf>
    <xf numFmtId="0" fontId="52" fillId="0" borderId="18" xfId="0" applyFont="1" applyBorder="1" applyAlignment="1">
      <alignment vertical="center"/>
    </xf>
    <xf numFmtId="0" fontId="52" fillId="0" borderId="22" xfId="0" applyFont="1" applyBorder="1" applyAlignment="1" quotePrefix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15" fontId="52" fillId="0" borderId="44" xfId="0" applyNumberFormat="1" applyFont="1" applyBorder="1" applyAlignment="1">
      <alignment horizontal="left" vertical="center"/>
    </xf>
    <xf numFmtId="0" fontId="52" fillId="0" borderId="44" xfId="0" applyFont="1" applyBorder="1" applyAlignment="1">
      <alignment horizontal="left" vertical="center"/>
    </xf>
    <xf numFmtId="0" fontId="52" fillId="0" borderId="46" xfId="0" applyFont="1" applyBorder="1" applyAlignment="1">
      <alignment/>
    </xf>
    <xf numFmtId="41" fontId="52" fillId="0" borderId="17" xfId="43" applyFont="1" applyBorder="1" applyAlignment="1">
      <alignment/>
    </xf>
    <xf numFmtId="0" fontId="52" fillId="0" borderId="47" xfId="0" applyFont="1" applyBorder="1" applyAlignment="1">
      <alignment vertical="center"/>
    </xf>
    <xf numFmtId="41" fontId="52" fillId="0" borderId="48" xfId="43" applyFont="1" applyBorder="1" applyAlignment="1">
      <alignment/>
    </xf>
    <xf numFmtId="41" fontId="52" fillId="0" borderId="49" xfId="43" applyFont="1" applyBorder="1" applyAlignment="1">
      <alignment/>
    </xf>
    <xf numFmtId="0" fontId="52" fillId="0" borderId="50" xfId="0" applyFont="1" applyBorder="1" applyAlignment="1">
      <alignment/>
    </xf>
    <xf numFmtId="41" fontId="53" fillId="0" borderId="51" xfId="43" applyFont="1" applyBorder="1" applyAlignment="1">
      <alignment/>
    </xf>
    <xf numFmtId="41" fontId="53" fillId="0" borderId="52" xfId="43" applyFont="1" applyBorder="1" applyAlignment="1">
      <alignment/>
    </xf>
    <xf numFmtId="0" fontId="52" fillId="0" borderId="53" xfId="0" applyFont="1" applyBorder="1" applyAlignment="1">
      <alignment/>
    </xf>
    <xf numFmtId="0" fontId="57" fillId="0" borderId="0" xfId="0" applyFont="1" applyAlignment="1">
      <alignment/>
    </xf>
    <xf numFmtId="41" fontId="52" fillId="0" borderId="23" xfId="43" applyFont="1" applyBorder="1" applyAlignment="1">
      <alignment vertical="center"/>
    </xf>
    <xf numFmtId="15" fontId="52" fillId="0" borderId="17" xfId="0" applyNumberFormat="1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/>
    </xf>
    <xf numFmtId="41" fontId="53" fillId="0" borderId="0" xfId="43" applyFont="1" applyBorder="1" applyAlignment="1">
      <alignment/>
    </xf>
    <xf numFmtId="0" fontId="52" fillId="0" borderId="0" xfId="0" applyFont="1" applyBorder="1" applyAlignment="1">
      <alignment/>
    </xf>
    <xf numFmtId="41" fontId="52" fillId="0" borderId="10" xfId="43" applyFont="1" applyBorder="1" applyAlignment="1">
      <alignment/>
    </xf>
    <xf numFmtId="188" fontId="0" fillId="0" borderId="0" xfId="42" applyNumberFormat="1" applyFont="1" applyAlignment="1">
      <alignment/>
    </xf>
    <xf numFmtId="0" fontId="58" fillId="0" borderId="10" xfId="0" applyFont="1" applyBorder="1" applyAlignment="1">
      <alignment vertical="center"/>
    </xf>
    <xf numFmtId="0" fontId="52" fillId="0" borderId="54" xfId="0" applyFont="1" applyBorder="1" applyAlignment="1" quotePrefix="1">
      <alignment horizontal="center" vertical="center"/>
    </xf>
    <xf numFmtId="15" fontId="59" fillId="0" borderId="22" xfId="0" applyNumberFormat="1" applyFont="1" applyBorder="1" applyAlignment="1">
      <alignment horizontal="left" vertical="center"/>
    </xf>
    <xf numFmtId="15" fontId="59" fillId="0" borderId="10" xfId="0" applyNumberFormat="1" applyFont="1" applyBorder="1" applyAlignment="1">
      <alignment horizontal="left" vertical="center"/>
    </xf>
    <xf numFmtId="15" fontId="60" fillId="0" borderId="26" xfId="0" applyNumberFormat="1" applyFont="1" applyBorder="1" applyAlignment="1">
      <alignment horizontal="left" vertical="center"/>
    </xf>
    <xf numFmtId="15" fontId="61" fillId="0" borderId="22" xfId="0" applyNumberFormat="1" applyFont="1" applyBorder="1" applyAlignment="1">
      <alignment horizontal="left" vertical="center"/>
    </xf>
    <xf numFmtId="0" fontId="53" fillId="0" borderId="55" xfId="0" applyFont="1" applyBorder="1" applyAlignment="1">
      <alignment horizontal="center" vertical="center"/>
    </xf>
    <xf numFmtId="0" fontId="53" fillId="0" borderId="56" xfId="0" applyFont="1" applyBorder="1" applyAlignment="1">
      <alignment horizontal="center" vertical="center"/>
    </xf>
    <xf numFmtId="0" fontId="53" fillId="0" borderId="57" xfId="0" applyFont="1" applyBorder="1" applyAlignment="1">
      <alignment horizontal="center" vertical="center"/>
    </xf>
    <xf numFmtId="0" fontId="52" fillId="0" borderId="17" xfId="0" applyFont="1" applyBorder="1" applyAlignment="1" quotePrefix="1">
      <alignment horizontal="left" vertical="center"/>
    </xf>
    <xf numFmtId="14" fontId="52" fillId="0" borderId="17" xfId="0" applyNumberFormat="1" applyFont="1" applyBorder="1" applyAlignment="1" quotePrefix="1">
      <alignment horizontal="center" vertical="center"/>
    </xf>
    <xf numFmtId="0" fontId="52" fillId="0" borderId="10" xfId="0" applyFont="1" applyBorder="1" applyAlignment="1" quotePrefix="1">
      <alignment horizontal="left" vertical="center"/>
    </xf>
    <xf numFmtId="0" fontId="62" fillId="32" borderId="0" xfId="0" applyFont="1" applyFill="1" applyAlignment="1">
      <alignment horizontal="center"/>
    </xf>
    <xf numFmtId="0" fontId="62" fillId="32" borderId="0" xfId="0" applyFont="1" applyFill="1" applyAlignment="1">
      <alignment horizontal="center"/>
    </xf>
    <xf numFmtId="0" fontId="52" fillId="0" borderId="58" xfId="0" applyFont="1" applyBorder="1" applyAlignment="1">
      <alignment horizontal="center"/>
    </xf>
    <xf numFmtId="0" fontId="53" fillId="33" borderId="59" xfId="0" applyFont="1" applyFill="1" applyBorder="1" applyAlignment="1">
      <alignment horizontal="left" vertical="center"/>
    </xf>
    <xf numFmtId="0" fontId="53" fillId="33" borderId="60" xfId="0" applyFont="1" applyFill="1" applyBorder="1" applyAlignment="1">
      <alignment horizontal="left" vertical="center"/>
    </xf>
    <xf numFmtId="0" fontId="53" fillId="33" borderId="61" xfId="0" applyFont="1" applyFill="1" applyBorder="1" applyAlignment="1">
      <alignment horizontal="left" vertical="center"/>
    </xf>
    <xf numFmtId="0" fontId="53" fillId="33" borderId="27" xfId="0" applyFont="1" applyFill="1" applyBorder="1" applyAlignment="1">
      <alignment horizontal="left" vertical="center"/>
    </xf>
    <xf numFmtId="0" fontId="53" fillId="33" borderId="28" xfId="0" applyFont="1" applyFill="1" applyBorder="1" applyAlignment="1">
      <alignment horizontal="left" vertical="center"/>
    </xf>
    <xf numFmtId="0" fontId="53" fillId="33" borderId="29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4"/>
  <sheetViews>
    <sheetView tabSelected="1" view="pageBreakPreview" zoomScaleSheetLayoutView="100" zoomScalePageLayoutView="394" workbookViewId="0" topLeftCell="A164">
      <selection activeCell="D323" sqref="D323"/>
    </sheetView>
  </sheetViews>
  <sheetFormatPr defaultColWidth="9.140625" defaultRowHeight="15"/>
  <cols>
    <col min="1" max="1" width="4.140625" style="0" customWidth="1"/>
    <col min="2" max="2" width="9.8515625" style="0" customWidth="1"/>
    <col min="3" max="3" width="13.421875" style="0" customWidth="1"/>
    <col min="4" max="4" width="51.8515625" style="0" customWidth="1"/>
    <col min="5" max="5" width="32.8515625" style="0" customWidth="1"/>
    <col min="6" max="6" width="17.140625" style="0" customWidth="1"/>
    <col min="7" max="7" width="37.421875" style="0" customWidth="1"/>
    <col min="8" max="8" width="15.8515625" style="0" customWidth="1"/>
    <col min="9" max="9" width="12.8515625" style="0" customWidth="1"/>
    <col min="10" max="10" width="10.00390625" style="0" customWidth="1"/>
    <col min="12" max="12" width="12.28125" style="0" bestFit="1" customWidth="1"/>
    <col min="14" max="14" width="13.8515625" style="0" bestFit="1" customWidth="1"/>
    <col min="15" max="15" width="11.28125" style="0" bestFit="1" customWidth="1"/>
  </cols>
  <sheetData>
    <row r="1" spans="1:10" ht="15">
      <c r="A1" s="180" t="s">
        <v>558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5">
      <c r="A2" s="180" t="s">
        <v>559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0" ht="15">
      <c r="A3" s="180" t="s">
        <v>560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0" ht="15">
      <c r="A4" s="179"/>
      <c r="B4" s="179"/>
      <c r="C4" s="179"/>
      <c r="D4" s="179"/>
      <c r="E4" s="179"/>
      <c r="F4" s="179"/>
      <c r="G4" s="179"/>
      <c r="H4" s="179"/>
      <c r="I4" s="179"/>
      <c r="J4" s="179"/>
    </row>
    <row r="5" spans="1:10" ht="15.75" thickBot="1">
      <c r="A5" s="181"/>
      <c r="B5" s="181"/>
      <c r="C5" s="181"/>
      <c r="D5" s="181"/>
      <c r="E5" s="181"/>
      <c r="F5" s="181"/>
      <c r="G5" s="181"/>
      <c r="H5" s="181"/>
      <c r="I5" s="181"/>
      <c r="J5" s="181"/>
    </row>
    <row r="6" spans="1:10" ht="31.5" customHeight="1" thickBot="1" thickTop="1">
      <c r="A6" s="5" t="s">
        <v>0</v>
      </c>
      <c r="B6" s="6" t="s">
        <v>5</v>
      </c>
      <c r="C6" s="7" t="s">
        <v>1</v>
      </c>
      <c r="D6" s="8" t="s">
        <v>6</v>
      </c>
      <c r="E6" s="8" t="s">
        <v>2</v>
      </c>
      <c r="F6" s="7" t="s">
        <v>7</v>
      </c>
      <c r="G6" s="8" t="s">
        <v>3</v>
      </c>
      <c r="H6" s="7" t="s">
        <v>23</v>
      </c>
      <c r="I6" s="9" t="s">
        <v>24</v>
      </c>
      <c r="J6" s="10" t="s">
        <v>4</v>
      </c>
    </row>
    <row r="7" spans="1:10" ht="15">
      <c r="A7" s="182" t="s">
        <v>8</v>
      </c>
      <c r="B7" s="183"/>
      <c r="C7" s="183"/>
      <c r="D7" s="183"/>
      <c r="E7" s="183"/>
      <c r="F7" s="183"/>
      <c r="G7" s="183"/>
      <c r="H7" s="183"/>
      <c r="I7" s="183"/>
      <c r="J7" s="184"/>
    </row>
    <row r="8" spans="1:10" ht="15.75" customHeight="1">
      <c r="A8" s="11">
        <v>1</v>
      </c>
      <c r="B8" s="176" t="s">
        <v>35</v>
      </c>
      <c r="C8" s="12" t="s">
        <v>21</v>
      </c>
      <c r="D8" s="161" t="s">
        <v>29</v>
      </c>
      <c r="E8" s="112" t="s">
        <v>22</v>
      </c>
      <c r="F8" s="177">
        <v>44013</v>
      </c>
      <c r="G8" s="14" t="s">
        <v>25</v>
      </c>
      <c r="H8" s="15">
        <v>1650000</v>
      </c>
      <c r="I8" s="16">
        <v>1</v>
      </c>
      <c r="J8" s="17" t="s">
        <v>193</v>
      </c>
    </row>
    <row r="9" spans="1:10" ht="15.75" customHeight="1">
      <c r="A9" s="18">
        <f>+A8+1</f>
        <v>2</v>
      </c>
      <c r="B9" s="178" t="s">
        <v>36</v>
      </c>
      <c r="C9" s="60" t="s">
        <v>21</v>
      </c>
      <c r="D9" s="19" t="s">
        <v>28</v>
      </c>
      <c r="E9" s="53" t="s">
        <v>26</v>
      </c>
      <c r="F9" s="54">
        <v>44013</v>
      </c>
      <c r="G9" s="21" t="s">
        <v>27</v>
      </c>
      <c r="H9" s="22">
        <v>380000</v>
      </c>
      <c r="I9" s="23">
        <v>1</v>
      </c>
      <c r="J9" s="24" t="s">
        <v>193</v>
      </c>
    </row>
    <row r="10" spans="1:14" ht="15.75" customHeight="1">
      <c r="A10" s="18">
        <f>+A9+1</f>
        <v>3</v>
      </c>
      <c r="B10" s="178" t="s">
        <v>37</v>
      </c>
      <c r="C10" s="60" t="s">
        <v>21</v>
      </c>
      <c r="D10" s="19" t="s">
        <v>31</v>
      </c>
      <c r="E10" s="53" t="s">
        <v>32</v>
      </c>
      <c r="F10" s="54">
        <v>44013</v>
      </c>
      <c r="G10" s="25" t="s">
        <v>30</v>
      </c>
      <c r="H10" s="26">
        <v>391600</v>
      </c>
      <c r="I10" s="23">
        <v>1</v>
      </c>
      <c r="J10" s="24" t="s">
        <v>193</v>
      </c>
      <c r="N10" s="4"/>
    </row>
    <row r="11" spans="1:14" ht="15.75" customHeight="1">
      <c r="A11" s="18">
        <f>+A10+1</f>
        <v>4</v>
      </c>
      <c r="B11" s="178" t="s">
        <v>38</v>
      </c>
      <c r="C11" s="60" t="s">
        <v>21</v>
      </c>
      <c r="D11" s="19" t="s">
        <v>40</v>
      </c>
      <c r="E11" s="83" t="s">
        <v>33</v>
      </c>
      <c r="F11" s="54">
        <v>44075</v>
      </c>
      <c r="G11" s="28" t="s">
        <v>34</v>
      </c>
      <c r="H11" s="22">
        <v>532600</v>
      </c>
      <c r="I11" s="23">
        <v>1</v>
      </c>
      <c r="J11" s="24" t="s">
        <v>193</v>
      </c>
      <c r="N11" s="4"/>
    </row>
    <row r="12" spans="1:14" ht="15.75" customHeight="1">
      <c r="A12" s="18">
        <v>5</v>
      </c>
      <c r="B12" s="178" t="s">
        <v>120</v>
      </c>
      <c r="C12" s="52" t="s">
        <v>75</v>
      </c>
      <c r="D12" s="19" t="s">
        <v>121</v>
      </c>
      <c r="E12" s="83" t="s">
        <v>131</v>
      </c>
      <c r="F12" s="85" t="s">
        <v>122</v>
      </c>
      <c r="G12" s="21" t="s">
        <v>123</v>
      </c>
      <c r="H12" s="22">
        <v>229000</v>
      </c>
      <c r="I12" s="23">
        <v>1</v>
      </c>
      <c r="J12" s="24" t="s">
        <v>193</v>
      </c>
      <c r="L12" s="2"/>
      <c r="N12" s="4"/>
    </row>
    <row r="13" spans="1:14" ht="15.75" customHeight="1">
      <c r="A13" s="18">
        <f>+A12+1</f>
        <v>6</v>
      </c>
      <c r="B13" s="178" t="s">
        <v>125</v>
      </c>
      <c r="C13" s="52" t="s">
        <v>75</v>
      </c>
      <c r="D13" s="19" t="s">
        <v>121</v>
      </c>
      <c r="E13" s="83" t="s">
        <v>130</v>
      </c>
      <c r="F13" s="85" t="s">
        <v>126</v>
      </c>
      <c r="G13" s="28" t="s">
        <v>127</v>
      </c>
      <c r="H13" s="22">
        <v>152000</v>
      </c>
      <c r="I13" s="23">
        <v>1</v>
      </c>
      <c r="J13" s="24" t="s">
        <v>193</v>
      </c>
      <c r="N13" s="4"/>
    </row>
    <row r="14" spans="1:14" ht="15.75" customHeight="1">
      <c r="A14" s="18">
        <v>7</v>
      </c>
      <c r="B14" s="178" t="s">
        <v>124</v>
      </c>
      <c r="C14" s="52" t="s">
        <v>75</v>
      </c>
      <c r="D14" s="19" t="s">
        <v>128</v>
      </c>
      <c r="E14" s="83" t="s">
        <v>129</v>
      </c>
      <c r="F14" s="85" t="s">
        <v>132</v>
      </c>
      <c r="G14" s="21" t="s">
        <v>133</v>
      </c>
      <c r="H14" s="22">
        <v>532600</v>
      </c>
      <c r="I14" s="23">
        <v>1</v>
      </c>
      <c r="J14" s="24" t="s">
        <v>193</v>
      </c>
      <c r="N14" s="166" t="s">
        <v>192</v>
      </c>
    </row>
    <row r="15" spans="1:14" ht="15.75" customHeight="1">
      <c r="A15" s="18"/>
      <c r="B15" s="29"/>
      <c r="C15" s="30"/>
      <c r="D15" s="27"/>
      <c r="E15" s="31"/>
      <c r="F15" s="32"/>
      <c r="G15" s="33"/>
      <c r="H15" s="34"/>
      <c r="I15" s="35"/>
      <c r="J15" s="24"/>
      <c r="N15" s="4"/>
    </row>
    <row r="16" spans="1:14" ht="15.75" customHeight="1">
      <c r="A16" s="36"/>
      <c r="B16" s="37"/>
      <c r="C16" s="38"/>
      <c r="D16" s="39"/>
      <c r="E16" s="40"/>
      <c r="F16" s="40"/>
      <c r="G16" s="41"/>
      <c r="H16" s="42">
        <f>SUM(H8:H15)</f>
        <v>3867800</v>
      </c>
      <c r="I16" s="43">
        <f>SUM(I8:I15)</f>
        <v>7</v>
      </c>
      <c r="J16" s="44"/>
      <c r="N16" s="4"/>
    </row>
    <row r="17" spans="1:10" ht="15.75" customHeight="1">
      <c r="A17" s="185" t="s">
        <v>9</v>
      </c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.75" customHeight="1">
      <c r="A18" s="18">
        <v>1</v>
      </c>
      <c r="B18" s="45" t="s">
        <v>42</v>
      </c>
      <c r="C18" s="46" t="s">
        <v>43</v>
      </c>
      <c r="D18" s="47" t="s">
        <v>46</v>
      </c>
      <c r="E18" s="13" t="s">
        <v>44</v>
      </c>
      <c r="F18" s="20">
        <v>43891</v>
      </c>
      <c r="G18" s="48" t="s">
        <v>45</v>
      </c>
      <c r="H18" s="15">
        <v>391600</v>
      </c>
      <c r="I18" s="49">
        <v>1</v>
      </c>
      <c r="J18" s="17" t="s">
        <v>193</v>
      </c>
    </row>
    <row r="19" spans="1:10" ht="15.75" customHeight="1">
      <c r="A19" s="50">
        <v>2</v>
      </c>
      <c r="B19" s="51" t="s">
        <v>47</v>
      </c>
      <c r="C19" s="52" t="s">
        <v>43</v>
      </c>
      <c r="D19" s="19" t="s">
        <v>184</v>
      </c>
      <c r="E19" s="53" t="s">
        <v>50</v>
      </c>
      <c r="F19" s="54">
        <v>43983</v>
      </c>
      <c r="G19" s="25" t="s">
        <v>48</v>
      </c>
      <c r="H19" s="55">
        <v>467600</v>
      </c>
      <c r="I19" s="56">
        <v>1</v>
      </c>
      <c r="J19" s="57" t="s">
        <v>193</v>
      </c>
    </row>
    <row r="20" spans="1:10" ht="15.75" customHeight="1">
      <c r="A20" s="50">
        <v>3</v>
      </c>
      <c r="B20" s="51" t="s">
        <v>49</v>
      </c>
      <c r="C20" s="52" t="s">
        <v>43</v>
      </c>
      <c r="D20" s="19" t="s">
        <v>185</v>
      </c>
      <c r="E20" s="53" t="s">
        <v>52</v>
      </c>
      <c r="F20" s="54">
        <v>44013</v>
      </c>
      <c r="G20" s="58" t="s">
        <v>51</v>
      </c>
      <c r="H20" s="55">
        <v>467600</v>
      </c>
      <c r="I20" s="56">
        <v>1</v>
      </c>
      <c r="J20" s="57" t="s">
        <v>193</v>
      </c>
    </row>
    <row r="21" spans="1:10" ht="15.75" customHeight="1">
      <c r="A21" s="50">
        <v>4</v>
      </c>
      <c r="B21" s="51" t="s">
        <v>53</v>
      </c>
      <c r="C21" s="52" t="s">
        <v>43</v>
      </c>
      <c r="D21" s="19" t="s">
        <v>186</v>
      </c>
      <c r="E21" s="53" t="s">
        <v>55</v>
      </c>
      <c r="F21" s="54">
        <v>44105</v>
      </c>
      <c r="G21" s="58" t="s">
        <v>54</v>
      </c>
      <c r="H21" s="26">
        <v>406400</v>
      </c>
      <c r="I21" s="56">
        <v>1</v>
      </c>
      <c r="J21" s="57" t="s">
        <v>193</v>
      </c>
    </row>
    <row r="22" spans="1:15" ht="15.75" customHeight="1">
      <c r="A22" s="50">
        <v>5</v>
      </c>
      <c r="B22" s="59" t="s">
        <v>58</v>
      </c>
      <c r="C22" s="60" t="s">
        <v>61</v>
      </c>
      <c r="D22" s="19" t="s">
        <v>72</v>
      </c>
      <c r="E22" s="53" t="s">
        <v>66</v>
      </c>
      <c r="F22" s="61" t="s">
        <v>77</v>
      </c>
      <c r="G22" s="62" t="s">
        <v>63</v>
      </c>
      <c r="H22" s="63">
        <v>133000</v>
      </c>
      <c r="I22" s="56">
        <v>1</v>
      </c>
      <c r="J22" s="57" t="s">
        <v>193</v>
      </c>
      <c r="O22" s="2"/>
    </row>
    <row r="23" spans="1:10" ht="15.75" customHeight="1">
      <c r="A23" s="50">
        <v>6</v>
      </c>
      <c r="B23" s="59" t="s">
        <v>62</v>
      </c>
      <c r="C23" s="60" t="s">
        <v>61</v>
      </c>
      <c r="D23" s="64" t="s">
        <v>73</v>
      </c>
      <c r="E23" s="53" t="s">
        <v>67</v>
      </c>
      <c r="F23" s="65" t="s">
        <v>76</v>
      </c>
      <c r="G23" s="62" t="s">
        <v>64</v>
      </c>
      <c r="H23" s="63">
        <v>1520000</v>
      </c>
      <c r="I23" s="56">
        <v>1</v>
      </c>
      <c r="J23" s="57" t="s">
        <v>193</v>
      </c>
    </row>
    <row r="24" spans="1:10" ht="15.75" customHeight="1">
      <c r="A24" s="50">
        <v>7</v>
      </c>
      <c r="B24" s="59" t="s">
        <v>59</v>
      </c>
      <c r="C24" s="60" t="s">
        <v>61</v>
      </c>
      <c r="D24" s="66" t="s">
        <v>187</v>
      </c>
      <c r="E24" s="53" t="s">
        <v>65</v>
      </c>
      <c r="F24" s="51" t="s">
        <v>75</v>
      </c>
      <c r="G24" s="62" t="s">
        <v>68</v>
      </c>
      <c r="H24" s="63">
        <v>1546400</v>
      </c>
      <c r="I24" s="56">
        <v>1</v>
      </c>
      <c r="J24" s="57" t="s">
        <v>193</v>
      </c>
    </row>
    <row r="25" spans="1:10" ht="15.75" customHeight="1">
      <c r="A25" s="50">
        <v>8</v>
      </c>
      <c r="B25" s="59" t="s">
        <v>60</v>
      </c>
      <c r="C25" s="60" t="s">
        <v>61</v>
      </c>
      <c r="D25" s="67" t="s">
        <v>188</v>
      </c>
      <c r="E25" s="53" t="s">
        <v>69</v>
      </c>
      <c r="F25" s="68" t="s">
        <v>74</v>
      </c>
      <c r="G25" s="62" t="s">
        <v>70</v>
      </c>
      <c r="H25" s="63">
        <v>345200</v>
      </c>
      <c r="I25" s="56">
        <v>1</v>
      </c>
      <c r="J25" s="57" t="s">
        <v>193</v>
      </c>
    </row>
    <row r="26" spans="1:10" ht="15.75" customHeight="1">
      <c r="A26" s="50">
        <v>9</v>
      </c>
      <c r="B26" s="69" t="s">
        <v>78</v>
      </c>
      <c r="C26" s="60" t="s">
        <v>79</v>
      </c>
      <c r="D26" s="70" t="s">
        <v>82</v>
      </c>
      <c r="E26" s="53" t="s">
        <v>80</v>
      </c>
      <c r="F26" s="68" t="s">
        <v>81</v>
      </c>
      <c r="G26" s="71" t="s">
        <v>83</v>
      </c>
      <c r="H26" s="63">
        <v>3110000</v>
      </c>
      <c r="I26" s="56">
        <v>1</v>
      </c>
      <c r="J26" s="57" t="s">
        <v>193</v>
      </c>
    </row>
    <row r="27" spans="1:10" ht="15.75" customHeight="1">
      <c r="A27" s="50"/>
      <c r="B27" s="68"/>
      <c r="C27" s="60"/>
      <c r="D27" s="19"/>
      <c r="E27" s="53"/>
      <c r="F27" s="53"/>
      <c r="G27" s="3"/>
      <c r="H27" s="73"/>
      <c r="I27" s="74"/>
      <c r="J27" s="57"/>
    </row>
    <row r="28" spans="1:10" ht="15.75" customHeight="1">
      <c r="A28" s="36"/>
      <c r="B28" s="37"/>
      <c r="C28" s="38"/>
      <c r="D28" s="39"/>
      <c r="E28" s="40"/>
      <c r="F28" s="40"/>
      <c r="G28" s="41"/>
      <c r="H28" s="42">
        <f>SUM(H18:H27)</f>
        <v>8387800</v>
      </c>
      <c r="I28" s="76">
        <f>SUM(I18:I27)</f>
        <v>9</v>
      </c>
      <c r="J28" s="44"/>
    </row>
    <row r="29" spans="1:10" ht="15.75" customHeight="1">
      <c r="A29" s="185" t="s">
        <v>10</v>
      </c>
      <c r="B29" s="186"/>
      <c r="C29" s="186"/>
      <c r="D29" s="186"/>
      <c r="E29" s="186"/>
      <c r="F29" s="186"/>
      <c r="G29" s="186"/>
      <c r="H29" s="186"/>
      <c r="I29" s="186"/>
      <c r="J29" s="187"/>
    </row>
    <row r="30" spans="1:10" ht="15.75" customHeight="1">
      <c r="A30" s="18">
        <v>1</v>
      </c>
      <c r="B30" s="77" t="s">
        <v>88</v>
      </c>
      <c r="C30" s="78" t="s">
        <v>84</v>
      </c>
      <c r="D30" s="79" t="s">
        <v>189</v>
      </c>
      <c r="E30" s="53" t="s">
        <v>85</v>
      </c>
      <c r="F30" s="80" t="s">
        <v>86</v>
      </c>
      <c r="G30" s="48" t="s">
        <v>87</v>
      </c>
      <c r="H30" s="81">
        <v>467600</v>
      </c>
      <c r="I30" s="16">
        <v>1</v>
      </c>
      <c r="J30" s="17" t="s">
        <v>193</v>
      </c>
    </row>
    <row r="31" spans="1:10" ht="15.75" customHeight="1">
      <c r="A31" s="50">
        <v>2</v>
      </c>
      <c r="B31" s="51" t="s">
        <v>90</v>
      </c>
      <c r="C31" s="52" t="s">
        <v>84</v>
      </c>
      <c r="D31" s="19" t="s">
        <v>190</v>
      </c>
      <c r="E31" s="53" t="s">
        <v>158</v>
      </c>
      <c r="F31" s="51" t="s">
        <v>92</v>
      </c>
      <c r="G31" s="25" t="s">
        <v>91</v>
      </c>
      <c r="H31" s="55">
        <v>675600</v>
      </c>
      <c r="I31" s="82">
        <v>1</v>
      </c>
      <c r="J31" s="57" t="s">
        <v>193</v>
      </c>
    </row>
    <row r="32" spans="1:10" ht="15.75" customHeight="1">
      <c r="A32" s="50">
        <v>3</v>
      </c>
      <c r="B32" s="51" t="s">
        <v>89</v>
      </c>
      <c r="C32" s="52" t="s">
        <v>84</v>
      </c>
      <c r="D32" s="19" t="s">
        <v>97</v>
      </c>
      <c r="E32" s="53" t="s">
        <v>159</v>
      </c>
      <c r="F32" s="68" t="s">
        <v>96</v>
      </c>
      <c r="G32" s="25" t="s">
        <v>93</v>
      </c>
      <c r="H32" s="55">
        <v>206200</v>
      </c>
      <c r="I32" s="82">
        <v>1</v>
      </c>
      <c r="J32" s="57" t="s">
        <v>193</v>
      </c>
    </row>
    <row r="33" spans="1:10" ht="15.75" customHeight="1">
      <c r="A33" s="50">
        <v>4</v>
      </c>
      <c r="B33" s="51" t="s">
        <v>94</v>
      </c>
      <c r="C33" s="52" t="s">
        <v>84</v>
      </c>
      <c r="D33" s="79" t="s">
        <v>189</v>
      </c>
      <c r="E33" s="83" t="s">
        <v>160</v>
      </c>
      <c r="F33" s="51" t="s">
        <v>71</v>
      </c>
      <c r="G33" s="25" t="s">
        <v>95</v>
      </c>
      <c r="H33" s="55">
        <v>1259400</v>
      </c>
      <c r="I33" s="82">
        <v>1</v>
      </c>
      <c r="J33" s="57" t="s">
        <v>193</v>
      </c>
    </row>
    <row r="34" spans="1:10" ht="15.75" customHeight="1">
      <c r="A34" s="50">
        <v>5</v>
      </c>
      <c r="B34" s="69" t="s">
        <v>99</v>
      </c>
      <c r="C34" s="30" t="s">
        <v>105</v>
      </c>
      <c r="D34" s="19" t="s">
        <v>113</v>
      </c>
      <c r="E34" s="53" t="s">
        <v>161</v>
      </c>
      <c r="F34" s="68" t="s">
        <v>41</v>
      </c>
      <c r="G34" s="58" t="s">
        <v>106</v>
      </c>
      <c r="H34" s="84">
        <v>467600</v>
      </c>
      <c r="I34" s="82">
        <v>1</v>
      </c>
      <c r="J34" s="57" t="s">
        <v>193</v>
      </c>
    </row>
    <row r="35" spans="1:10" ht="15.75" customHeight="1">
      <c r="A35" s="50">
        <v>6</v>
      </c>
      <c r="B35" s="69" t="s">
        <v>100</v>
      </c>
      <c r="C35" s="30" t="s">
        <v>105</v>
      </c>
      <c r="D35" s="19" t="s">
        <v>114</v>
      </c>
      <c r="E35" s="53" t="s">
        <v>162</v>
      </c>
      <c r="F35" s="85" t="s">
        <v>86</v>
      </c>
      <c r="G35" s="86" t="s">
        <v>107</v>
      </c>
      <c r="H35" s="84">
        <v>406400</v>
      </c>
      <c r="I35" s="82">
        <v>1</v>
      </c>
      <c r="J35" s="57" t="s">
        <v>193</v>
      </c>
    </row>
    <row r="36" spans="1:10" ht="15.75" customHeight="1">
      <c r="A36" s="50">
        <v>7</v>
      </c>
      <c r="B36" s="69" t="s">
        <v>101</v>
      </c>
      <c r="C36" s="30" t="s">
        <v>105</v>
      </c>
      <c r="D36" s="27" t="s">
        <v>112</v>
      </c>
      <c r="E36" s="53" t="s">
        <v>163</v>
      </c>
      <c r="F36" s="51" t="s">
        <v>43</v>
      </c>
      <c r="G36" s="25" t="s">
        <v>111</v>
      </c>
      <c r="H36" s="73">
        <v>206200</v>
      </c>
      <c r="I36" s="82">
        <v>1</v>
      </c>
      <c r="J36" s="57" t="s">
        <v>193</v>
      </c>
    </row>
    <row r="37" spans="1:10" ht="15.75" customHeight="1">
      <c r="A37" s="50">
        <v>8</v>
      </c>
      <c r="B37" s="69" t="s">
        <v>102</v>
      </c>
      <c r="C37" s="30" t="s">
        <v>105</v>
      </c>
      <c r="D37" s="27" t="s">
        <v>112</v>
      </c>
      <c r="E37" s="53" t="s">
        <v>164</v>
      </c>
      <c r="F37" s="68" t="s">
        <v>56</v>
      </c>
      <c r="G37" s="25" t="s">
        <v>111</v>
      </c>
      <c r="H37" s="73">
        <v>206200</v>
      </c>
      <c r="I37" s="82">
        <v>1</v>
      </c>
      <c r="J37" s="57" t="s">
        <v>193</v>
      </c>
    </row>
    <row r="38" spans="1:10" ht="15.75" customHeight="1">
      <c r="A38" s="50">
        <v>9</v>
      </c>
      <c r="B38" s="69" t="s">
        <v>103</v>
      </c>
      <c r="C38" s="30" t="s">
        <v>105</v>
      </c>
      <c r="D38" s="19" t="s">
        <v>115</v>
      </c>
      <c r="E38" s="53" t="s">
        <v>165</v>
      </c>
      <c r="F38" s="51" t="s">
        <v>86</v>
      </c>
      <c r="G38" s="87" t="s">
        <v>110</v>
      </c>
      <c r="H38" s="73">
        <v>532600</v>
      </c>
      <c r="I38" s="82">
        <v>1</v>
      </c>
      <c r="J38" s="57" t="s">
        <v>193</v>
      </c>
    </row>
    <row r="39" spans="1:10" ht="15.75" customHeight="1">
      <c r="A39" s="50">
        <v>10</v>
      </c>
      <c r="B39" s="69" t="s">
        <v>104</v>
      </c>
      <c r="C39" s="30" t="s">
        <v>105</v>
      </c>
      <c r="D39" s="19" t="s">
        <v>113</v>
      </c>
      <c r="E39" s="53" t="s">
        <v>152</v>
      </c>
      <c r="F39" s="68" t="s">
        <v>108</v>
      </c>
      <c r="G39" s="88" t="s">
        <v>109</v>
      </c>
      <c r="H39" s="84">
        <v>467600</v>
      </c>
      <c r="I39" s="82">
        <v>1</v>
      </c>
      <c r="J39" s="57" t="s">
        <v>193</v>
      </c>
    </row>
    <row r="40" spans="1:10" ht="15.75" customHeight="1">
      <c r="A40" s="50"/>
      <c r="B40" s="68"/>
      <c r="C40" s="60"/>
      <c r="D40" s="64"/>
      <c r="E40" s="53"/>
      <c r="F40" s="68"/>
      <c r="G40" s="90"/>
      <c r="H40" s="73"/>
      <c r="I40" s="91"/>
      <c r="J40" s="57"/>
    </row>
    <row r="41" spans="1:10" ht="15">
      <c r="A41" s="36"/>
      <c r="B41" s="37"/>
      <c r="C41" s="38"/>
      <c r="D41" s="39"/>
      <c r="E41" s="40"/>
      <c r="F41" s="40"/>
      <c r="G41" s="41"/>
      <c r="H41" s="42">
        <f>SUM(H30:H40)</f>
        <v>4895400</v>
      </c>
      <c r="I41" s="43">
        <f>SUM(I30:I40)</f>
        <v>10</v>
      </c>
      <c r="J41" s="44"/>
    </row>
    <row r="42" spans="1:10" ht="15">
      <c r="A42" s="36"/>
      <c r="B42" s="92" t="s">
        <v>11</v>
      </c>
      <c r="C42" s="93"/>
      <c r="D42" s="94"/>
      <c r="E42" s="95"/>
      <c r="F42" s="95"/>
      <c r="G42" s="96"/>
      <c r="H42" s="97"/>
      <c r="I42" s="98"/>
      <c r="J42" s="99"/>
    </row>
    <row r="43" spans="1:10" ht="20.25" customHeight="1">
      <c r="A43" s="18">
        <v>1</v>
      </c>
      <c r="B43" s="77" t="s">
        <v>117</v>
      </c>
      <c r="C43" s="12" t="s">
        <v>118</v>
      </c>
      <c r="D43" s="19" t="s">
        <v>113</v>
      </c>
      <c r="E43" s="53" t="s">
        <v>152</v>
      </c>
      <c r="F43" s="100" t="s">
        <v>39</v>
      </c>
      <c r="G43" s="101" t="s">
        <v>119</v>
      </c>
      <c r="H43" s="102">
        <v>532600</v>
      </c>
      <c r="I43" s="16">
        <v>1</v>
      </c>
      <c r="J43" s="17" t="s">
        <v>193</v>
      </c>
    </row>
    <row r="44" spans="1:10" ht="20.25" customHeight="1">
      <c r="A44" s="18">
        <v>2</v>
      </c>
      <c r="B44" s="51" t="s">
        <v>134</v>
      </c>
      <c r="C44" s="60" t="s">
        <v>118</v>
      </c>
      <c r="D44" s="19" t="s">
        <v>115</v>
      </c>
      <c r="E44" s="53" t="s">
        <v>153</v>
      </c>
      <c r="F44" s="68" t="s">
        <v>21</v>
      </c>
      <c r="G44" s="25" t="s">
        <v>135</v>
      </c>
      <c r="H44" s="73">
        <v>541400</v>
      </c>
      <c r="I44" s="23">
        <v>1</v>
      </c>
      <c r="J44" s="24" t="s">
        <v>193</v>
      </c>
    </row>
    <row r="45" spans="1:10" ht="15">
      <c r="A45" s="18">
        <v>3</v>
      </c>
      <c r="B45" s="51" t="s">
        <v>138</v>
      </c>
      <c r="C45" s="60" t="s">
        <v>118</v>
      </c>
      <c r="D45" s="19" t="s">
        <v>115</v>
      </c>
      <c r="E45" s="53" t="s">
        <v>154</v>
      </c>
      <c r="F45" s="103" t="s">
        <v>77</v>
      </c>
      <c r="G45" s="104" t="s">
        <v>136</v>
      </c>
      <c r="H45" s="105">
        <v>406400</v>
      </c>
      <c r="I45" s="23">
        <v>1</v>
      </c>
      <c r="J45" s="24" t="s">
        <v>193</v>
      </c>
    </row>
    <row r="46" spans="1:10" ht="15">
      <c r="A46" s="18">
        <v>4</v>
      </c>
      <c r="B46" s="51" t="s">
        <v>139</v>
      </c>
      <c r="C46" s="60" t="s">
        <v>118</v>
      </c>
      <c r="D46" s="19" t="s">
        <v>115</v>
      </c>
      <c r="E46" s="53" t="s">
        <v>155</v>
      </c>
      <c r="F46" s="51" t="s">
        <v>77</v>
      </c>
      <c r="G46" s="62" t="s">
        <v>137</v>
      </c>
      <c r="H46" s="73">
        <v>406400</v>
      </c>
      <c r="I46" s="106">
        <v>1</v>
      </c>
      <c r="J46" s="24" t="s">
        <v>193</v>
      </c>
    </row>
    <row r="47" spans="1:10" ht="15">
      <c r="A47" s="18"/>
      <c r="B47" s="72"/>
      <c r="C47" s="60"/>
      <c r="D47" s="19"/>
      <c r="E47" s="53"/>
      <c r="F47" s="68"/>
      <c r="G47" s="3"/>
      <c r="H47" s="73"/>
      <c r="I47" s="107"/>
      <c r="J47" s="24"/>
    </row>
    <row r="48" spans="1:10" ht="15">
      <c r="A48" s="36"/>
      <c r="B48" s="37"/>
      <c r="C48" s="38"/>
      <c r="D48" s="39"/>
      <c r="E48" s="40"/>
      <c r="F48" s="108"/>
      <c r="G48" s="41"/>
      <c r="H48" s="42">
        <f>SUM(H43:H47)</f>
        <v>1886800</v>
      </c>
      <c r="I48" s="42">
        <f>SUM(I43:I47)</f>
        <v>4</v>
      </c>
      <c r="J48" s="44"/>
    </row>
    <row r="49" spans="1:10" ht="15">
      <c r="A49" s="36"/>
      <c r="B49" s="92" t="s">
        <v>12</v>
      </c>
      <c r="C49" s="93"/>
      <c r="D49" s="94"/>
      <c r="E49" s="95"/>
      <c r="F49" s="109"/>
      <c r="G49" s="96"/>
      <c r="H49" s="97"/>
      <c r="I49" s="97"/>
      <c r="J49" s="99"/>
    </row>
    <row r="50" spans="1:10" ht="15">
      <c r="A50" s="18">
        <v>1</v>
      </c>
      <c r="B50" s="110" t="s">
        <v>140</v>
      </c>
      <c r="C50" s="78" t="s">
        <v>150</v>
      </c>
      <c r="D50" s="111" t="s">
        <v>82</v>
      </c>
      <c r="E50" s="112" t="s">
        <v>156</v>
      </c>
      <c r="F50" s="80" t="s">
        <v>77</v>
      </c>
      <c r="G50" s="113" t="s">
        <v>151</v>
      </c>
      <c r="H50" s="114">
        <v>515200</v>
      </c>
      <c r="I50" s="16">
        <v>1</v>
      </c>
      <c r="J50" s="17" t="s">
        <v>193</v>
      </c>
    </row>
    <row r="51" spans="1:10" ht="15">
      <c r="A51" s="18">
        <v>2</v>
      </c>
      <c r="B51" s="69" t="s">
        <v>141</v>
      </c>
      <c r="C51" s="52" t="s">
        <v>150</v>
      </c>
      <c r="D51" s="70" t="s">
        <v>82</v>
      </c>
      <c r="E51" s="53" t="s">
        <v>157</v>
      </c>
      <c r="F51" s="51" t="s">
        <v>77</v>
      </c>
      <c r="G51" s="62" t="s">
        <v>166</v>
      </c>
      <c r="H51" s="115">
        <v>532600</v>
      </c>
      <c r="I51" s="106">
        <v>1</v>
      </c>
      <c r="J51" s="24" t="s">
        <v>193</v>
      </c>
    </row>
    <row r="52" spans="1:10" ht="15">
      <c r="A52" s="18">
        <v>3</v>
      </c>
      <c r="B52" s="69" t="s">
        <v>142</v>
      </c>
      <c r="C52" s="52" t="s">
        <v>150</v>
      </c>
      <c r="D52" s="70" t="s">
        <v>82</v>
      </c>
      <c r="E52" s="53" t="s">
        <v>168</v>
      </c>
      <c r="F52" s="116" t="s">
        <v>167</v>
      </c>
      <c r="G52" s="117" t="s">
        <v>45</v>
      </c>
      <c r="H52" s="115">
        <v>391600</v>
      </c>
      <c r="I52" s="106">
        <v>1</v>
      </c>
      <c r="J52" s="24" t="s">
        <v>193</v>
      </c>
    </row>
    <row r="53" spans="1:10" ht="15">
      <c r="A53" s="18">
        <v>4</v>
      </c>
      <c r="B53" s="69" t="s">
        <v>143</v>
      </c>
      <c r="C53" s="52" t="s">
        <v>150</v>
      </c>
      <c r="D53" s="70" t="s">
        <v>82</v>
      </c>
      <c r="E53" s="53" t="s">
        <v>169</v>
      </c>
      <c r="F53" s="116" t="s">
        <v>57</v>
      </c>
      <c r="G53" s="118" t="s">
        <v>170</v>
      </c>
      <c r="H53" s="119">
        <v>406400</v>
      </c>
      <c r="I53" s="23">
        <v>1</v>
      </c>
      <c r="J53" s="24" t="s">
        <v>193</v>
      </c>
    </row>
    <row r="54" spans="1:10" ht="15">
      <c r="A54" s="18">
        <v>5</v>
      </c>
      <c r="B54" s="69" t="s">
        <v>144</v>
      </c>
      <c r="C54" s="52" t="s">
        <v>150</v>
      </c>
      <c r="D54" s="70" t="s">
        <v>82</v>
      </c>
      <c r="E54" s="53" t="s">
        <v>172</v>
      </c>
      <c r="F54" s="116" t="s">
        <v>171</v>
      </c>
      <c r="G54" s="117" t="s">
        <v>68</v>
      </c>
      <c r="H54" s="115">
        <v>482400</v>
      </c>
      <c r="I54" s="106">
        <v>1</v>
      </c>
      <c r="J54" s="24" t="s">
        <v>193</v>
      </c>
    </row>
    <row r="55" spans="1:10" ht="24.75" customHeight="1">
      <c r="A55" s="18">
        <v>6</v>
      </c>
      <c r="B55" s="69" t="s">
        <v>145</v>
      </c>
      <c r="C55" s="52" t="s">
        <v>150</v>
      </c>
      <c r="D55" s="70" t="s">
        <v>82</v>
      </c>
      <c r="E55" s="53" t="s">
        <v>174</v>
      </c>
      <c r="F55" s="116" t="s">
        <v>98</v>
      </c>
      <c r="G55" s="118" t="s">
        <v>173</v>
      </c>
      <c r="H55" s="119">
        <v>406400</v>
      </c>
      <c r="I55" s="23">
        <v>1</v>
      </c>
      <c r="J55" s="24" t="s">
        <v>193</v>
      </c>
    </row>
    <row r="56" spans="1:10" ht="15">
      <c r="A56" s="18">
        <v>7</v>
      </c>
      <c r="B56" s="69" t="s">
        <v>146</v>
      </c>
      <c r="C56" s="52" t="s">
        <v>150</v>
      </c>
      <c r="D56" s="70" t="s">
        <v>82</v>
      </c>
      <c r="E56" s="53" t="s">
        <v>175</v>
      </c>
      <c r="F56" s="116" t="s">
        <v>176</v>
      </c>
      <c r="G56" s="118" t="s">
        <v>177</v>
      </c>
      <c r="H56" s="119">
        <v>532600</v>
      </c>
      <c r="I56" s="23">
        <v>1</v>
      </c>
      <c r="J56" s="24" t="s">
        <v>193</v>
      </c>
    </row>
    <row r="57" spans="1:10" ht="15">
      <c r="A57" s="18">
        <v>8</v>
      </c>
      <c r="B57" s="69" t="s">
        <v>147</v>
      </c>
      <c r="C57" s="52" t="s">
        <v>150</v>
      </c>
      <c r="D57" s="70" t="s">
        <v>82</v>
      </c>
      <c r="E57" s="53" t="s">
        <v>178</v>
      </c>
      <c r="F57" s="116" t="s">
        <v>179</v>
      </c>
      <c r="G57" s="118" t="s">
        <v>119</v>
      </c>
      <c r="H57" s="119">
        <v>416400</v>
      </c>
      <c r="I57" s="23">
        <v>1</v>
      </c>
      <c r="J57" s="24" t="s">
        <v>193</v>
      </c>
    </row>
    <row r="58" spans="1:10" ht="15">
      <c r="A58" s="18">
        <v>9</v>
      </c>
      <c r="B58" s="69" t="s">
        <v>148</v>
      </c>
      <c r="C58" s="52" t="s">
        <v>150</v>
      </c>
      <c r="D58" s="70" t="s">
        <v>82</v>
      </c>
      <c r="E58" s="53" t="s">
        <v>180</v>
      </c>
      <c r="F58" s="116" t="s">
        <v>116</v>
      </c>
      <c r="G58" s="120" t="s">
        <v>181</v>
      </c>
      <c r="H58" s="121">
        <v>406400</v>
      </c>
      <c r="I58" s="122">
        <v>1</v>
      </c>
      <c r="J58" s="24" t="s">
        <v>193</v>
      </c>
    </row>
    <row r="59" spans="1:10" ht="15">
      <c r="A59" s="18">
        <v>10</v>
      </c>
      <c r="B59" s="69" t="s">
        <v>149</v>
      </c>
      <c r="C59" s="52" t="s">
        <v>150</v>
      </c>
      <c r="D59" s="70" t="s">
        <v>82</v>
      </c>
      <c r="E59" s="53" t="s">
        <v>182</v>
      </c>
      <c r="F59" s="116" t="s">
        <v>183</v>
      </c>
      <c r="G59" s="117" t="s">
        <v>45</v>
      </c>
      <c r="H59" s="115">
        <v>391600</v>
      </c>
      <c r="I59" s="106">
        <v>1</v>
      </c>
      <c r="J59" s="24" t="s">
        <v>193</v>
      </c>
    </row>
    <row r="60" spans="1:10" ht="15">
      <c r="A60" s="18"/>
      <c r="B60" s="123"/>
      <c r="C60" s="60"/>
      <c r="D60" s="19"/>
      <c r="E60" s="126"/>
      <c r="F60" s="126"/>
      <c r="G60" s="3"/>
      <c r="H60" s="73"/>
      <c r="I60" s="127"/>
      <c r="J60" s="24"/>
    </row>
    <row r="61" spans="1:10" ht="15">
      <c r="A61" s="36"/>
      <c r="B61" s="108"/>
      <c r="C61" s="38"/>
      <c r="D61" s="39"/>
      <c r="E61" s="40"/>
      <c r="F61" s="40"/>
      <c r="G61" s="41"/>
      <c r="H61" s="42">
        <f>SUM(H50:H60)</f>
        <v>4481600</v>
      </c>
      <c r="I61" s="43">
        <f>SUM(I50:I60)</f>
        <v>10</v>
      </c>
      <c r="J61" s="44"/>
    </row>
    <row r="62" spans="1:10" ht="15">
      <c r="A62" s="36"/>
      <c r="B62" s="92" t="s">
        <v>13</v>
      </c>
      <c r="C62" s="93"/>
      <c r="D62" s="94"/>
      <c r="E62" s="95"/>
      <c r="F62" s="95"/>
      <c r="G62" s="96"/>
      <c r="H62" s="97"/>
      <c r="I62" s="97"/>
      <c r="J62" s="99"/>
    </row>
    <row r="63" spans="1:10" ht="15">
      <c r="A63" s="18">
        <v>1</v>
      </c>
      <c r="B63" s="128">
        <v>2406235</v>
      </c>
      <c r="C63" s="12">
        <v>44006</v>
      </c>
      <c r="D63" s="79" t="s">
        <v>200</v>
      </c>
      <c r="E63" s="112" t="s">
        <v>201</v>
      </c>
      <c r="F63" s="13" t="s">
        <v>202</v>
      </c>
      <c r="G63" s="129" t="s">
        <v>198</v>
      </c>
      <c r="H63" s="130">
        <v>406400</v>
      </c>
      <c r="I63" s="131">
        <v>1</v>
      </c>
      <c r="J63" s="17"/>
    </row>
    <row r="64" spans="1:10" ht="15">
      <c r="A64" s="18">
        <f aca="true" t="shared" si="0" ref="A64:A69">+A63+1</f>
        <v>2</v>
      </c>
      <c r="B64" s="72">
        <v>2406236</v>
      </c>
      <c r="C64" s="60">
        <v>44006</v>
      </c>
      <c r="D64" s="19" t="s">
        <v>205</v>
      </c>
      <c r="E64" s="53" t="s">
        <v>234</v>
      </c>
      <c r="F64" s="53" t="s">
        <v>204</v>
      </c>
      <c r="G64" s="132" t="s">
        <v>203</v>
      </c>
      <c r="H64" s="119">
        <v>1365000</v>
      </c>
      <c r="I64" s="107">
        <v>1</v>
      </c>
      <c r="J64" s="24"/>
    </row>
    <row r="65" spans="1:10" ht="15">
      <c r="A65" s="18">
        <f t="shared" si="0"/>
        <v>3</v>
      </c>
      <c r="B65" s="72">
        <v>2406236</v>
      </c>
      <c r="C65" s="60">
        <v>44006</v>
      </c>
      <c r="D65" s="19" t="s">
        <v>200</v>
      </c>
      <c r="E65" s="53" t="s">
        <v>235</v>
      </c>
      <c r="F65" s="53" t="s">
        <v>206</v>
      </c>
      <c r="G65" s="3" t="s">
        <v>198</v>
      </c>
      <c r="H65" s="73">
        <v>406400</v>
      </c>
      <c r="I65" s="107">
        <v>1</v>
      </c>
      <c r="J65" s="24"/>
    </row>
    <row r="66" spans="1:10" ht="15">
      <c r="A66" s="18">
        <f t="shared" si="0"/>
        <v>4</v>
      </c>
      <c r="B66" s="72">
        <v>2406238</v>
      </c>
      <c r="C66" s="60">
        <v>44006</v>
      </c>
      <c r="D66" s="19" t="s">
        <v>209</v>
      </c>
      <c r="E66" s="53" t="s">
        <v>236</v>
      </c>
      <c r="F66" s="53" t="s">
        <v>208</v>
      </c>
      <c r="G66" s="3" t="s">
        <v>207</v>
      </c>
      <c r="H66" s="73">
        <v>391200</v>
      </c>
      <c r="I66" s="107">
        <v>1</v>
      </c>
      <c r="J66" s="57"/>
    </row>
    <row r="67" spans="1:10" ht="15">
      <c r="A67" s="18">
        <f t="shared" si="0"/>
        <v>5</v>
      </c>
      <c r="B67" s="72">
        <v>2406239</v>
      </c>
      <c r="C67" s="60">
        <v>44006</v>
      </c>
      <c r="D67" s="19" t="s">
        <v>210</v>
      </c>
      <c r="E67" s="53" t="s">
        <v>237</v>
      </c>
      <c r="F67" s="53" t="s">
        <v>211</v>
      </c>
      <c r="G67" s="3" t="s">
        <v>212</v>
      </c>
      <c r="H67" s="115">
        <v>703200</v>
      </c>
      <c r="I67" s="107">
        <v>1</v>
      </c>
      <c r="J67" s="57"/>
    </row>
    <row r="68" spans="1:10" ht="15">
      <c r="A68" s="18">
        <f t="shared" si="0"/>
        <v>6</v>
      </c>
      <c r="B68" s="68">
        <v>2406240</v>
      </c>
      <c r="C68" s="60">
        <v>44006</v>
      </c>
      <c r="D68" s="19" t="s">
        <v>200</v>
      </c>
      <c r="E68" s="53" t="s">
        <v>238</v>
      </c>
      <c r="F68" s="53" t="s">
        <v>199</v>
      </c>
      <c r="G68" s="3" t="s">
        <v>198</v>
      </c>
      <c r="H68" s="63">
        <v>406400</v>
      </c>
      <c r="I68" s="165">
        <v>1</v>
      </c>
      <c r="J68" s="57"/>
    </row>
    <row r="69" spans="1:10" ht="15">
      <c r="A69" s="18">
        <f t="shared" si="0"/>
        <v>7</v>
      </c>
      <c r="B69" s="72">
        <v>2406241</v>
      </c>
      <c r="C69" s="30">
        <v>44006</v>
      </c>
      <c r="D69" s="89" t="s">
        <v>194</v>
      </c>
      <c r="E69" s="126" t="s">
        <v>195</v>
      </c>
      <c r="F69" s="134" t="s">
        <v>196</v>
      </c>
      <c r="G69" s="132" t="s">
        <v>197</v>
      </c>
      <c r="H69" s="119">
        <v>427400</v>
      </c>
      <c r="I69" s="160">
        <v>1</v>
      </c>
      <c r="J69" s="57"/>
    </row>
    <row r="70" spans="1:10" ht="15">
      <c r="A70" s="18"/>
      <c r="B70" s="72"/>
      <c r="C70" s="60"/>
      <c r="D70" s="19"/>
      <c r="E70" s="126"/>
      <c r="F70" s="126"/>
      <c r="G70" s="3"/>
      <c r="H70" s="73"/>
      <c r="I70" s="107"/>
      <c r="J70" s="57"/>
    </row>
    <row r="71" spans="1:10" ht="15">
      <c r="A71" s="36"/>
      <c r="B71" s="108"/>
      <c r="C71" s="38"/>
      <c r="D71" s="39"/>
      <c r="E71" s="40"/>
      <c r="F71" s="108"/>
      <c r="G71" s="41"/>
      <c r="H71" s="42">
        <f>SUM(H63:H70)</f>
        <v>4106000</v>
      </c>
      <c r="I71" s="42">
        <f>SUM(I63:I70)</f>
        <v>7</v>
      </c>
      <c r="J71" s="44"/>
    </row>
    <row r="72" spans="1:10" ht="15">
      <c r="A72" s="36"/>
      <c r="B72" s="92" t="s">
        <v>14</v>
      </c>
      <c r="C72" s="93"/>
      <c r="D72" s="94"/>
      <c r="E72" s="95"/>
      <c r="F72" s="109"/>
      <c r="G72" s="96"/>
      <c r="H72" s="97"/>
      <c r="I72" s="97"/>
      <c r="J72" s="99"/>
    </row>
    <row r="73" spans="1:10" ht="15">
      <c r="A73" s="18">
        <v>1</v>
      </c>
      <c r="B73" s="77" t="s">
        <v>214</v>
      </c>
      <c r="C73" s="12">
        <v>44013</v>
      </c>
      <c r="D73" s="79" t="s">
        <v>215</v>
      </c>
      <c r="E73" s="112" t="s">
        <v>218</v>
      </c>
      <c r="F73" s="13" t="s">
        <v>219</v>
      </c>
      <c r="G73" s="129" t="s">
        <v>216</v>
      </c>
      <c r="H73" s="114">
        <v>332200</v>
      </c>
      <c r="I73" s="133">
        <v>1</v>
      </c>
      <c r="J73" s="17"/>
    </row>
    <row r="74" spans="1:10" ht="15">
      <c r="A74" s="18">
        <f aca="true" t="shared" si="1" ref="A74:A85">+A73+1</f>
        <v>2</v>
      </c>
      <c r="B74" s="69" t="s">
        <v>221</v>
      </c>
      <c r="C74" s="30">
        <v>44013</v>
      </c>
      <c r="D74" s="19" t="s">
        <v>97</v>
      </c>
      <c r="E74" s="53" t="s">
        <v>239</v>
      </c>
      <c r="F74" s="53" t="s">
        <v>220</v>
      </c>
      <c r="G74" s="135" t="s">
        <v>217</v>
      </c>
      <c r="H74" s="115">
        <v>206200</v>
      </c>
      <c r="I74" s="107">
        <v>1</v>
      </c>
      <c r="J74" s="24"/>
    </row>
    <row r="75" spans="1:10" ht="15">
      <c r="A75" s="18">
        <f t="shared" si="1"/>
        <v>3</v>
      </c>
      <c r="B75" s="59" t="s">
        <v>222</v>
      </c>
      <c r="C75" s="60">
        <v>44013</v>
      </c>
      <c r="D75" s="19" t="s">
        <v>223</v>
      </c>
      <c r="E75" s="53" t="s">
        <v>240</v>
      </c>
      <c r="F75" s="53" t="s">
        <v>224</v>
      </c>
      <c r="G75" s="3" t="s">
        <v>225</v>
      </c>
      <c r="H75" s="73">
        <v>385000</v>
      </c>
      <c r="I75" s="127">
        <v>1</v>
      </c>
      <c r="J75" s="57"/>
    </row>
    <row r="76" spans="1:10" ht="15">
      <c r="A76" s="18">
        <f t="shared" si="1"/>
        <v>4</v>
      </c>
      <c r="B76" s="59" t="s">
        <v>226</v>
      </c>
      <c r="C76" s="60">
        <v>44013</v>
      </c>
      <c r="D76" s="64" t="s">
        <v>223</v>
      </c>
      <c r="E76" s="53" t="s">
        <v>241</v>
      </c>
      <c r="F76" s="53" t="s">
        <v>191</v>
      </c>
      <c r="G76" s="90" t="s">
        <v>225</v>
      </c>
      <c r="H76" s="136">
        <v>385000</v>
      </c>
      <c r="I76" s="137">
        <v>1</v>
      </c>
      <c r="J76" s="57"/>
    </row>
    <row r="77" spans="1:10" ht="15">
      <c r="A77" s="18">
        <f t="shared" si="1"/>
        <v>5</v>
      </c>
      <c r="B77" s="59" t="s">
        <v>227</v>
      </c>
      <c r="C77" s="60">
        <v>44013</v>
      </c>
      <c r="D77" s="19" t="s">
        <v>97</v>
      </c>
      <c r="E77" s="53" t="s">
        <v>242</v>
      </c>
      <c r="F77" s="53" t="s">
        <v>228</v>
      </c>
      <c r="G77" s="3" t="s">
        <v>217</v>
      </c>
      <c r="H77" s="63">
        <v>206200</v>
      </c>
      <c r="I77" s="63">
        <v>1</v>
      </c>
      <c r="J77" s="57"/>
    </row>
    <row r="78" spans="1:10" ht="15">
      <c r="A78" s="18">
        <f t="shared" si="1"/>
        <v>6</v>
      </c>
      <c r="B78" s="59" t="s">
        <v>230</v>
      </c>
      <c r="C78" s="60">
        <v>44013</v>
      </c>
      <c r="D78" s="19" t="s">
        <v>97</v>
      </c>
      <c r="E78" s="53" t="s">
        <v>243</v>
      </c>
      <c r="F78" s="53" t="s">
        <v>229</v>
      </c>
      <c r="G78" s="132" t="s">
        <v>217</v>
      </c>
      <c r="H78" s="73">
        <v>206000</v>
      </c>
      <c r="I78" s="107">
        <v>1</v>
      </c>
      <c r="J78" s="57"/>
    </row>
    <row r="79" spans="1:10" ht="15">
      <c r="A79" s="18">
        <f t="shared" si="1"/>
        <v>7</v>
      </c>
      <c r="B79" s="59" t="s">
        <v>231</v>
      </c>
      <c r="C79" s="60">
        <v>44013</v>
      </c>
      <c r="D79" s="27" t="s">
        <v>97</v>
      </c>
      <c r="E79" s="53" t="s">
        <v>244</v>
      </c>
      <c r="F79" s="53" t="s">
        <v>232</v>
      </c>
      <c r="G79" s="3" t="s">
        <v>217</v>
      </c>
      <c r="H79" s="73">
        <v>206200</v>
      </c>
      <c r="I79" s="107">
        <v>1</v>
      </c>
      <c r="J79" s="57"/>
    </row>
    <row r="80" spans="1:10" ht="15">
      <c r="A80" s="18">
        <f t="shared" si="1"/>
        <v>8</v>
      </c>
      <c r="B80" s="123">
        <v>1007267</v>
      </c>
      <c r="C80" s="60">
        <v>44022</v>
      </c>
      <c r="D80" s="64" t="s">
        <v>233</v>
      </c>
      <c r="E80" s="53" t="s">
        <v>245</v>
      </c>
      <c r="F80" s="53" t="s">
        <v>246</v>
      </c>
      <c r="G80" s="90" t="s">
        <v>247</v>
      </c>
      <c r="H80" s="124">
        <v>1456400</v>
      </c>
      <c r="I80" s="107">
        <v>1</v>
      </c>
      <c r="J80" s="57"/>
    </row>
    <row r="81" spans="1:10" ht="15">
      <c r="A81" s="18">
        <f t="shared" si="1"/>
        <v>9</v>
      </c>
      <c r="B81" s="123">
        <v>1007268</v>
      </c>
      <c r="C81" s="60">
        <v>44022</v>
      </c>
      <c r="D81" s="19" t="s">
        <v>251</v>
      </c>
      <c r="E81" s="53" t="s">
        <v>250</v>
      </c>
      <c r="F81" s="53" t="s">
        <v>249</v>
      </c>
      <c r="G81" s="167" t="s">
        <v>248</v>
      </c>
      <c r="H81" s="73">
        <v>781000</v>
      </c>
      <c r="I81" s="107">
        <v>1</v>
      </c>
      <c r="J81" s="57"/>
    </row>
    <row r="82" spans="1:10" ht="15">
      <c r="A82" s="18">
        <f t="shared" si="1"/>
        <v>10</v>
      </c>
      <c r="B82" s="123">
        <v>1007269</v>
      </c>
      <c r="C82" s="60">
        <v>44022</v>
      </c>
      <c r="D82" s="64" t="s">
        <v>233</v>
      </c>
      <c r="E82" s="53" t="s">
        <v>252</v>
      </c>
      <c r="F82" s="53" t="s">
        <v>253</v>
      </c>
      <c r="G82" s="90" t="s">
        <v>254</v>
      </c>
      <c r="H82" s="119">
        <v>1456400</v>
      </c>
      <c r="I82" s="107">
        <v>1</v>
      </c>
      <c r="J82" s="57"/>
    </row>
    <row r="83" spans="1:10" ht="15">
      <c r="A83" s="18">
        <f t="shared" si="1"/>
        <v>11</v>
      </c>
      <c r="B83" s="123">
        <v>1007270</v>
      </c>
      <c r="C83" s="60">
        <v>44022</v>
      </c>
      <c r="D83" s="27" t="s">
        <v>257</v>
      </c>
      <c r="E83" s="53" t="s">
        <v>256</v>
      </c>
      <c r="F83" s="53" t="s">
        <v>213</v>
      </c>
      <c r="G83" s="132" t="s">
        <v>255</v>
      </c>
      <c r="H83" s="119">
        <v>180400</v>
      </c>
      <c r="I83" s="107">
        <v>1</v>
      </c>
      <c r="J83" s="57"/>
    </row>
    <row r="84" spans="1:10" ht="15">
      <c r="A84" s="18">
        <f t="shared" si="1"/>
        <v>12</v>
      </c>
      <c r="B84" s="123">
        <v>1007272</v>
      </c>
      <c r="C84" s="60">
        <v>44022</v>
      </c>
      <c r="D84" s="64" t="s">
        <v>233</v>
      </c>
      <c r="E84" s="53" t="s">
        <v>258</v>
      </c>
      <c r="F84" s="53" t="s">
        <v>259</v>
      </c>
      <c r="G84" s="90" t="s">
        <v>254</v>
      </c>
      <c r="H84" s="119">
        <v>1056000</v>
      </c>
      <c r="I84" s="107">
        <v>1</v>
      </c>
      <c r="J84" s="57"/>
    </row>
    <row r="85" spans="1:10" ht="15">
      <c r="A85" s="18">
        <f t="shared" si="1"/>
        <v>13</v>
      </c>
      <c r="B85" s="123">
        <v>1007273</v>
      </c>
      <c r="C85" s="60">
        <v>44022</v>
      </c>
      <c r="D85" s="19" t="s">
        <v>200</v>
      </c>
      <c r="E85" s="53" t="s">
        <v>261</v>
      </c>
      <c r="F85" s="53" t="s">
        <v>260</v>
      </c>
      <c r="G85" s="132" t="s">
        <v>198</v>
      </c>
      <c r="H85" s="119">
        <v>406400</v>
      </c>
      <c r="I85" s="107">
        <v>1</v>
      </c>
      <c r="J85" s="57"/>
    </row>
    <row r="86" spans="1:10" ht="15">
      <c r="A86" s="50"/>
      <c r="B86" s="123"/>
      <c r="C86" s="60"/>
      <c r="D86" s="19"/>
      <c r="E86" s="53"/>
      <c r="F86" s="68"/>
      <c r="G86" s="3"/>
      <c r="H86" s="73"/>
      <c r="I86" s="127"/>
      <c r="J86" s="57"/>
    </row>
    <row r="87" spans="1:10" ht="15">
      <c r="A87" s="36"/>
      <c r="B87" s="108"/>
      <c r="C87" s="38"/>
      <c r="D87" s="39"/>
      <c r="E87" s="40"/>
      <c r="F87" s="108"/>
      <c r="G87" s="41"/>
      <c r="H87" s="42">
        <f>SUM(H73:H86)</f>
        <v>7263400</v>
      </c>
      <c r="I87" s="42">
        <f>SUM(I73:I86)</f>
        <v>13</v>
      </c>
      <c r="J87" s="44"/>
    </row>
    <row r="88" spans="1:10" ht="15">
      <c r="A88" s="36"/>
      <c r="B88" s="92" t="s">
        <v>15</v>
      </c>
      <c r="C88" s="93"/>
      <c r="D88" s="94"/>
      <c r="E88" s="95"/>
      <c r="F88" s="109"/>
      <c r="G88" s="96"/>
      <c r="H88" s="97"/>
      <c r="I88" s="97"/>
      <c r="J88" s="99"/>
    </row>
    <row r="89" spans="1:10" ht="18">
      <c r="A89" s="18">
        <v>1</v>
      </c>
      <c r="B89" s="110">
        <v>1108328</v>
      </c>
      <c r="C89" s="12">
        <v>44054</v>
      </c>
      <c r="D89" s="79" t="s">
        <v>189</v>
      </c>
      <c r="E89" s="112" t="s">
        <v>263</v>
      </c>
      <c r="F89" s="13" t="s">
        <v>264</v>
      </c>
      <c r="G89" s="129" t="s">
        <v>265</v>
      </c>
      <c r="H89" s="114">
        <v>391600</v>
      </c>
      <c r="I89" s="131">
        <v>1</v>
      </c>
      <c r="J89" s="17"/>
    </row>
    <row r="90" spans="1:10" ht="15">
      <c r="A90" s="18">
        <f>+A89+1</f>
        <v>2</v>
      </c>
      <c r="B90" s="69">
        <v>1108330</v>
      </c>
      <c r="C90" s="30">
        <v>44054</v>
      </c>
      <c r="D90" s="64" t="s">
        <v>290</v>
      </c>
      <c r="E90" s="53" t="s">
        <v>268</v>
      </c>
      <c r="F90" s="53" t="s">
        <v>267</v>
      </c>
      <c r="G90" s="3" t="s">
        <v>266</v>
      </c>
      <c r="H90" s="115">
        <v>918000</v>
      </c>
      <c r="I90" s="138">
        <v>1</v>
      </c>
      <c r="J90" s="57"/>
    </row>
    <row r="91" spans="1:10" ht="15">
      <c r="A91" s="18">
        <f aca="true" t="shared" si="2" ref="A91:A99">+A90+1</f>
        <v>3</v>
      </c>
      <c r="B91" s="69">
        <v>1108331</v>
      </c>
      <c r="C91" s="30">
        <v>44054</v>
      </c>
      <c r="D91" s="64" t="s">
        <v>291</v>
      </c>
      <c r="E91" s="53" t="s">
        <v>269</v>
      </c>
      <c r="F91" s="53" t="s">
        <v>270</v>
      </c>
      <c r="G91" s="3" t="s">
        <v>271</v>
      </c>
      <c r="H91" s="115">
        <v>676400</v>
      </c>
      <c r="I91" s="138">
        <v>1</v>
      </c>
      <c r="J91" s="57"/>
    </row>
    <row r="92" spans="1:10" ht="18">
      <c r="A92" s="18">
        <f t="shared" si="2"/>
        <v>4</v>
      </c>
      <c r="B92" s="69">
        <v>1108332</v>
      </c>
      <c r="C92" s="30">
        <v>44054</v>
      </c>
      <c r="D92" s="19" t="s">
        <v>190</v>
      </c>
      <c r="E92" s="53" t="s">
        <v>273</v>
      </c>
      <c r="F92" s="53" t="s">
        <v>272</v>
      </c>
      <c r="G92" s="3" t="s">
        <v>91</v>
      </c>
      <c r="H92" s="115">
        <v>476600</v>
      </c>
      <c r="I92" s="138">
        <v>1</v>
      </c>
      <c r="J92" s="57"/>
    </row>
    <row r="93" spans="1:10" ht="15">
      <c r="A93" s="18">
        <f t="shared" si="2"/>
        <v>5</v>
      </c>
      <c r="B93" s="72">
        <v>1108333</v>
      </c>
      <c r="C93" s="30">
        <v>44054</v>
      </c>
      <c r="D93" s="27" t="s">
        <v>292</v>
      </c>
      <c r="E93" s="53" t="s">
        <v>274</v>
      </c>
      <c r="F93" s="53" t="s">
        <v>275</v>
      </c>
      <c r="G93" s="3" t="s">
        <v>276</v>
      </c>
      <c r="H93" s="115">
        <v>4108200</v>
      </c>
      <c r="I93" s="138">
        <v>1</v>
      </c>
      <c r="J93" s="57"/>
    </row>
    <row r="94" spans="1:10" ht="15">
      <c r="A94" s="18"/>
      <c r="B94" s="72"/>
      <c r="C94" s="30"/>
      <c r="D94" s="27" t="s">
        <v>293</v>
      </c>
      <c r="E94" s="53"/>
      <c r="F94" s="53"/>
      <c r="G94" s="3"/>
      <c r="H94" s="115"/>
      <c r="I94" s="138"/>
      <c r="J94" s="57"/>
    </row>
    <row r="95" spans="1:10" ht="15">
      <c r="A95" s="18">
        <f>+A93+1</f>
        <v>6</v>
      </c>
      <c r="B95" s="72">
        <v>1108334</v>
      </c>
      <c r="C95" s="30">
        <v>44054</v>
      </c>
      <c r="D95" s="27" t="s">
        <v>294</v>
      </c>
      <c r="E95" s="53" t="s">
        <v>278</v>
      </c>
      <c r="F95" s="53" t="s">
        <v>191</v>
      </c>
      <c r="G95" s="3" t="s">
        <v>277</v>
      </c>
      <c r="H95" s="73">
        <v>456000</v>
      </c>
      <c r="I95" s="138">
        <v>1</v>
      </c>
      <c r="J95" s="57"/>
    </row>
    <row r="96" spans="1:10" ht="15">
      <c r="A96" s="18">
        <f t="shared" si="2"/>
        <v>7</v>
      </c>
      <c r="B96" s="69">
        <v>1108335</v>
      </c>
      <c r="C96" s="30">
        <v>44054</v>
      </c>
      <c r="D96" s="19" t="s">
        <v>295</v>
      </c>
      <c r="E96" s="53" t="s">
        <v>279</v>
      </c>
      <c r="F96" s="53" t="s">
        <v>280</v>
      </c>
      <c r="G96" s="3" t="s">
        <v>265</v>
      </c>
      <c r="H96" s="73">
        <v>391600</v>
      </c>
      <c r="I96" s="127">
        <v>1</v>
      </c>
      <c r="J96" s="57"/>
    </row>
    <row r="97" spans="1:10" ht="15">
      <c r="A97" s="18">
        <f t="shared" si="2"/>
        <v>8</v>
      </c>
      <c r="B97" s="69">
        <v>1108336</v>
      </c>
      <c r="C97" s="30">
        <v>44054</v>
      </c>
      <c r="D97" s="19" t="s">
        <v>296</v>
      </c>
      <c r="E97" s="53" t="s">
        <v>282</v>
      </c>
      <c r="F97" s="53" t="s">
        <v>281</v>
      </c>
      <c r="G97" s="3" t="s">
        <v>266</v>
      </c>
      <c r="H97" s="73">
        <v>550800</v>
      </c>
      <c r="I97" s="127">
        <v>1</v>
      </c>
      <c r="J97" s="57"/>
    </row>
    <row r="98" spans="1:10" ht="15">
      <c r="A98" s="18">
        <f t="shared" si="2"/>
        <v>9</v>
      </c>
      <c r="B98" s="69">
        <v>1108337</v>
      </c>
      <c r="C98" s="30">
        <v>44054</v>
      </c>
      <c r="D98" s="19" t="s">
        <v>296</v>
      </c>
      <c r="E98" s="53" t="s">
        <v>283</v>
      </c>
      <c r="F98" s="53" t="s">
        <v>284</v>
      </c>
      <c r="G98" s="3" t="s">
        <v>266</v>
      </c>
      <c r="H98" s="73">
        <v>550800</v>
      </c>
      <c r="I98" s="127">
        <v>1</v>
      </c>
      <c r="J98" s="57"/>
    </row>
    <row r="99" spans="1:10" ht="15">
      <c r="A99" s="18">
        <f t="shared" si="2"/>
        <v>10</v>
      </c>
      <c r="B99" s="69">
        <v>1108338</v>
      </c>
      <c r="C99" s="30">
        <v>44054</v>
      </c>
      <c r="D99" s="27" t="s">
        <v>292</v>
      </c>
      <c r="E99" s="53" t="s">
        <v>287</v>
      </c>
      <c r="F99" s="53" t="s">
        <v>286</v>
      </c>
      <c r="G99" s="132" t="s">
        <v>285</v>
      </c>
      <c r="H99" s="115">
        <v>3475200</v>
      </c>
      <c r="I99" s="138">
        <v>1</v>
      </c>
      <c r="J99" s="57"/>
    </row>
    <row r="100" spans="1:10" ht="15">
      <c r="A100" s="18"/>
      <c r="B100" s="69"/>
      <c r="C100" s="30"/>
      <c r="D100" s="27" t="s">
        <v>293</v>
      </c>
      <c r="E100" s="53"/>
      <c r="F100" s="53"/>
      <c r="G100" s="135"/>
      <c r="H100" s="136"/>
      <c r="I100" s="138"/>
      <c r="J100" s="57"/>
    </row>
    <row r="101" spans="1:10" ht="15">
      <c r="A101" s="18">
        <f>+A99+1</f>
        <v>11</v>
      </c>
      <c r="B101" s="69">
        <v>1108340</v>
      </c>
      <c r="C101" s="30">
        <v>44054</v>
      </c>
      <c r="D101" s="89" t="s">
        <v>297</v>
      </c>
      <c r="E101" s="53" t="s">
        <v>288</v>
      </c>
      <c r="F101" s="53" t="s">
        <v>267</v>
      </c>
      <c r="G101" s="135" t="s">
        <v>289</v>
      </c>
      <c r="H101" s="136">
        <v>406400</v>
      </c>
      <c r="I101" s="138">
        <v>1</v>
      </c>
      <c r="J101" s="57"/>
    </row>
    <row r="102" spans="1:10" ht="15">
      <c r="A102" s="18"/>
      <c r="B102" s="72"/>
      <c r="C102" s="30"/>
      <c r="D102" s="19"/>
      <c r="E102" s="126"/>
      <c r="F102" s="126"/>
      <c r="G102" s="132"/>
      <c r="H102" s="115"/>
      <c r="I102" s="138"/>
      <c r="J102" s="57"/>
    </row>
    <row r="103" spans="1:10" ht="15">
      <c r="A103" s="36"/>
      <c r="B103" s="108"/>
      <c r="C103" s="38"/>
      <c r="D103" s="39"/>
      <c r="E103" s="40"/>
      <c r="F103" s="108"/>
      <c r="G103" s="41"/>
      <c r="H103" s="42">
        <f>SUM(H89:H102)</f>
        <v>12401600</v>
      </c>
      <c r="I103" s="42">
        <f>SUM(I89:I102)</f>
        <v>11</v>
      </c>
      <c r="J103" s="44"/>
    </row>
    <row r="104" spans="1:10" ht="15">
      <c r="A104" s="36"/>
      <c r="B104" s="92" t="s">
        <v>16</v>
      </c>
      <c r="C104" s="93"/>
      <c r="D104" s="94"/>
      <c r="E104" s="95"/>
      <c r="F104" s="109"/>
      <c r="G104" s="96"/>
      <c r="H104" s="97"/>
      <c r="I104" s="97"/>
      <c r="J104" s="99"/>
    </row>
    <row r="105" spans="1:10" ht="15">
      <c r="A105" s="18">
        <v>1</v>
      </c>
      <c r="B105" s="110" t="s">
        <v>300</v>
      </c>
      <c r="C105" s="12">
        <v>44077</v>
      </c>
      <c r="D105" s="79" t="s">
        <v>301</v>
      </c>
      <c r="E105" s="112" t="s">
        <v>302</v>
      </c>
      <c r="F105" s="13" t="s">
        <v>303</v>
      </c>
      <c r="G105" s="129" t="s">
        <v>304</v>
      </c>
      <c r="H105" s="114">
        <v>206200</v>
      </c>
      <c r="I105" s="131">
        <v>1</v>
      </c>
      <c r="J105" s="17"/>
    </row>
    <row r="106" spans="1:10" ht="15">
      <c r="A106" s="18">
        <f>+A105+1</f>
        <v>2</v>
      </c>
      <c r="B106" s="69" t="s">
        <v>308</v>
      </c>
      <c r="C106" s="30">
        <v>44077</v>
      </c>
      <c r="D106" s="27" t="s">
        <v>307</v>
      </c>
      <c r="E106" s="53" t="s">
        <v>306</v>
      </c>
      <c r="F106" s="53" t="s">
        <v>275</v>
      </c>
      <c r="G106" s="3" t="s">
        <v>305</v>
      </c>
      <c r="H106" s="73">
        <v>532600</v>
      </c>
      <c r="I106" s="91">
        <v>1</v>
      </c>
      <c r="J106" s="24"/>
    </row>
    <row r="107" spans="1:10" ht="15">
      <c r="A107" s="18">
        <f aca="true" t="shared" si="3" ref="A107:A125">+A106+1</f>
        <v>3</v>
      </c>
      <c r="B107" s="69" t="s">
        <v>309</v>
      </c>
      <c r="C107" s="30">
        <v>44077</v>
      </c>
      <c r="D107" s="19" t="s">
        <v>209</v>
      </c>
      <c r="E107" s="53" t="s">
        <v>310</v>
      </c>
      <c r="F107" s="53" t="s">
        <v>199</v>
      </c>
      <c r="G107" s="3" t="s">
        <v>311</v>
      </c>
      <c r="H107" s="73">
        <v>391200</v>
      </c>
      <c r="I107" s="107">
        <v>1</v>
      </c>
      <c r="J107" s="24"/>
    </row>
    <row r="108" spans="1:10" ht="15">
      <c r="A108" s="18">
        <f t="shared" si="3"/>
        <v>4</v>
      </c>
      <c r="B108" s="69" t="s">
        <v>315</v>
      </c>
      <c r="C108" s="30">
        <v>44077</v>
      </c>
      <c r="D108" s="27" t="s">
        <v>307</v>
      </c>
      <c r="E108" s="53" t="s">
        <v>314</v>
      </c>
      <c r="F108" s="53" t="s">
        <v>313</v>
      </c>
      <c r="G108" s="3" t="s">
        <v>312</v>
      </c>
      <c r="H108" s="73">
        <v>532600</v>
      </c>
      <c r="I108" s="91">
        <v>1</v>
      </c>
      <c r="J108" s="24"/>
    </row>
    <row r="109" spans="1:10" ht="15">
      <c r="A109" s="18">
        <f t="shared" si="3"/>
        <v>5</v>
      </c>
      <c r="B109" s="69" t="s">
        <v>316</v>
      </c>
      <c r="C109" s="30">
        <v>44077</v>
      </c>
      <c r="D109" s="27" t="s">
        <v>307</v>
      </c>
      <c r="E109" s="53" t="s">
        <v>317</v>
      </c>
      <c r="F109" s="53" t="s">
        <v>318</v>
      </c>
      <c r="G109" s="3" t="s">
        <v>319</v>
      </c>
      <c r="H109" s="73">
        <v>532600</v>
      </c>
      <c r="I109" s="91">
        <v>1</v>
      </c>
      <c r="J109" s="24"/>
    </row>
    <row r="110" spans="1:10" ht="15">
      <c r="A110" s="18">
        <f t="shared" si="3"/>
        <v>6</v>
      </c>
      <c r="B110" s="69" t="s">
        <v>322</v>
      </c>
      <c r="C110" s="30">
        <v>44077</v>
      </c>
      <c r="D110" s="27" t="s">
        <v>301</v>
      </c>
      <c r="E110" s="53" t="s">
        <v>321</v>
      </c>
      <c r="F110" s="53" t="s">
        <v>320</v>
      </c>
      <c r="G110" s="3" t="s">
        <v>304</v>
      </c>
      <c r="H110" s="73">
        <v>206200</v>
      </c>
      <c r="I110" s="91">
        <v>1</v>
      </c>
      <c r="J110" s="24"/>
    </row>
    <row r="111" spans="1:10" ht="15">
      <c r="A111" s="18">
        <f t="shared" si="3"/>
        <v>7</v>
      </c>
      <c r="B111" s="69" t="s">
        <v>323</v>
      </c>
      <c r="C111" s="30">
        <v>44077</v>
      </c>
      <c r="D111" s="27" t="s">
        <v>301</v>
      </c>
      <c r="E111" s="53" t="s">
        <v>324</v>
      </c>
      <c r="F111" s="53" t="s">
        <v>320</v>
      </c>
      <c r="G111" s="3" t="s">
        <v>304</v>
      </c>
      <c r="H111" s="73">
        <v>206200</v>
      </c>
      <c r="I111" s="91">
        <v>1</v>
      </c>
      <c r="J111" s="24"/>
    </row>
    <row r="112" spans="1:10" ht="15">
      <c r="A112" s="18">
        <f t="shared" si="3"/>
        <v>8</v>
      </c>
      <c r="B112" s="69" t="s">
        <v>327</v>
      </c>
      <c r="C112" s="30">
        <v>44077</v>
      </c>
      <c r="D112" s="27" t="s">
        <v>307</v>
      </c>
      <c r="E112" s="53" t="s">
        <v>326</v>
      </c>
      <c r="F112" s="53" t="s">
        <v>262</v>
      </c>
      <c r="G112" s="132" t="s">
        <v>325</v>
      </c>
      <c r="H112" s="115">
        <v>532600</v>
      </c>
      <c r="I112" s="138">
        <v>1</v>
      </c>
      <c r="J112" s="57"/>
    </row>
    <row r="113" spans="1:10" ht="15">
      <c r="A113" s="18">
        <f t="shared" si="3"/>
        <v>9</v>
      </c>
      <c r="B113" s="69" t="s">
        <v>328</v>
      </c>
      <c r="C113" s="30">
        <v>44077</v>
      </c>
      <c r="D113" s="19" t="s">
        <v>307</v>
      </c>
      <c r="E113" s="53" t="s">
        <v>329</v>
      </c>
      <c r="F113" s="53" t="s">
        <v>330</v>
      </c>
      <c r="G113" s="3" t="s">
        <v>325</v>
      </c>
      <c r="H113" s="73">
        <v>532600</v>
      </c>
      <c r="I113" s="127">
        <v>1</v>
      </c>
      <c r="J113" s="57"/>
    </row>
    <row r="114" spans="1:10" ht="15">
      <c r="A114" s="18">
        <f t="shared" si="3"/>
        <v>10</v>
      </c>
      <c r="B114" s="69" t="s">
        <v>332</v>
      </c>
      <c r="C114" s="30">
        <v>44077</v>
      </c>
      <c r="D114" s="19" t="s">
        <v>307</v>
      </c>
      <c r="E114" s="53" t="s">
        <v>331</v>
      </c>
      <c r="F114" s="53" t="s">
        <v>281</v>
      </c>
      <c r="G114" s="3" t="s">
        <v>312</v>
      </c>
      <c r="H114" s="73">
        <v>532600</v>
      </c>
      <c r="I114" s="127">
        <v>1</v>
      </c>
      <c r="J114" s="57"/>
    </row>
    <row r="115" spans="1:10" ht="15">
      <c r="A115" s="18">
        <f t="shared" si="3"/>
        <v>11</v>
      </c>
      <c r="B115" s="69" t="s">
        <v>333</v>
      </c>
      <c r="C115" s="30">
        <v>44077</v>
      </c>
      <c r="D115" s="27" t="s">
        <v>307</v>
      </c>
      <c r="E115" s="53" t="s">
        <v>334</v>
      </c>
      <c r="F115" s="53" t="s">
        <v>335</v>
      </c>
      <c r="G115" s="3" t="s">
        <v>119</v>
      </c>
      <c r="H115" s="73">
        <v>532600</v>
      </c>
      <c r="I115" s="127">
        <v>1</v>
      </c>
      <c r="J115" s="57"/>
    </row>
    <row r="116" spans="1:10" ht="15">
      <c r="A116" s="18">
        <f t="shared" si="3"/>
        <v>12</v>
      </c>
      <c r="B116" s="69" t="s">
        <v>340</v>
      </c>
      <c r="C116" s="30">
        <v>44077</v>
      </c>
      <c r="D116" s="27" t="s">
        <v>339</v>
      </c>
      <c r="E116" s="53" t="s">
        <v>338</v>
      </c>
      <c r="F116" s="53" t="s">
        <v>337</v>
      </c>
      <c r="G116" s="3" t="s">
        <v>336</v>
      </c>
      <c r="H116" s="73">
        <v>479200</v>
      </c>
      <c r="I116" s="127">
        <v>1</v>
      </c>
      <c r="J116" s="57"/>
    </row>
    <row r="117" spans="1:10" ht="15">
      <c r="A117" s="18">
        <f t="shared" si="3"/>
        <v>13</v>
      </c>
      <c r="B117" s="69" t="s">
        <v>341</v>
      </c>
      <c r="C117" s="30">
        <v>44077</v>
      </c>
      <c r="D117" s="27" t="s">
        <v>301</v>
      </c>
      <c r="E117" s="53" t="s">
        <v>342</v>
      </c>
      <c r="F117" s="53" t="s">
        <v>343</v>
      </c>
      <c r="G117" s="3" t="s">
        <v>304</v>
      </c>
      <c r="H117" s="73">
        <v>206200</v>
      </c>
      <c r="I117" s="127">
        <v>1</v>
      </c>
      <c r="J117" s="57"/>
    </row>
    <row r="118" spans="1:10" ht="15">
      <c r="A118" s="18">
        <f t="shared" si="3"/>
        <v>14</v>
      </c>
      <c r="B118" s="69" t="s">
        <v>348</v>
      </c>
      <c r="C118" s="30">
        <v>44077</v>
      </c>
      <c r="D118" s="64" t="s">
        <v>347</v>
      </c>
      <c r="E118" s="53" t="s">
        <v>346</v>
      </c>
      <c r="F118" s="53" t="s">
        <v>345</v>
      </c>
      <c r="G118" s="3" t="s">
        <v>344</v>
      </c>
      <c r="H118" s="73">
        <v>1295000</v>
      </c>
      <c r="I118" s="127">
        <v>1</v>
      </c>
      <c r="J118" s="57"/>
    </row>
    <row r="119" spans="1:10" ht="15">
      <c r="A119" s="18">
        <f t="shared" si="3"/>
        <v>15</v>
      </c>
      <c r="B119" s="168" t="s">
        <v>369</v>
      </c>
      <c r="C119" s="60">
        <v>44077</v>
      </c>
      <c r="D119" s="27" t="s">
        <v>307</v>
      </c>
      <c r="E119" s="53" t="s">
        <v>368</v>
      </c>
      <c r="F119" s="53" t="s">
        <v>353</v>
      </c>
      <c r="G119" s="3" t="s">
        <v>325</v>
      </c>
      <c r="H119" s="73">
        <v>532600</v>
      </c>
      <c r="I119" s="73">
        <v>1</v>
      </c>
      <c r="J119" s="57"/>
    </row>
    <row r="120" spans="1:10" ht="15">
      <c r="A120" s="18">
        <f t="shared" si="3"/>
        <v>16</v>
      </c>
      <c r="B120" s="168" t="s">
        <v>349</v>
      </c>
      <c r="C120" s="140">
        <v>44077</v>
      </c>
      <c r="D120" s="170" t="s">
        <v>351</v>
      </c>
      <c r="E120" s="53" t="s">
        <v>352</v>
      </c>
      <c r="F120" s="53" t="s">
        <v>353</v>
      </c>
      <c r="G120" s="90" t="s">
        <v>354</v>
      </c>
      <c r="H120" s="124">
        <v>1131800</v>
      </c>
      <c r="I120" s="125">
        <v>1</v>
      </c>
      <c r="J120" s="57"/>
    </row>
    <row r="121" spans="1:10" ht="15">
      <c r="A121" s="18"/>
      <c r="B121" s="168"/>
      <c r="C121" s="140"/>
      <c r="D121" s="169" t="s">
        <v>350</v>
      </c>
      <c r="E121" s="53"/>
      <c r="F121" s="53"/>
      <c r="G121" s="90"/>
      <c r="H121" s="124"/>
      <c r="I121" s="125"/>
      <c r="J121" s="57"/>
    </row>
    <row r="122" spans="1:10" ht="15">
      <c r="A122" s="18">
        <f>+A120+1</f>
        <v>17</v>
      </c>
      <c r="B122" s="51" t="s">
        <v>359</v>
      </c>
      <c r="C122" s="60">
        <v>44077</v>
      </c>
      <c r="D122" s="27" t="s">
        <v>358</v>
      </c>
      <c r="E122" s="53" t="s">
        <v>357</v>
      </c>
      <c r="F122" s="53" t="s">
        <v>356</v>
      </c>
      <c r="G122" s="3" t="s">
        <v>355</v>
      </c>
      <c r="H122" s="73">
        <v>2641200</v>
      </c>
      <c r="I122" s="73">
        <v>1</v>
      </c>
      <c r="J122" s="57"/>
    </row>
    <row r="123" spans="1:10" ht="15">
      <c r="A123" s="18">
        <f t="shared" si="3"/>
        <v>18</v>
      </c>
      <c r="B123" s="51" t="s">
        <v>360</v>
      </c>
      <c r="C123" s="60">
        <v>44077</v>
      </c>
      <c r="D123" s="27" t="s">
        <v>307</v>
      </c>
      <c r="E123" s="53" t="s">
        <v>361</v>
      </c>
      <c r="F123" s="53" t="s">
        <v>362</v>
      </c>
      <c r="G123" s="3" t="s">
        <v>119</v>
      </c>
      <c r="H123" s="73">
        <v>532600</v>
      </c>
      <c r="I123" s="73">
        <v>1</v>
      </c>
      <c r="J123" s="57"/>
    </row>
    <row r="124" spans="1:10" ht="15">
      <c r="A124" s="18">
        <f t="shared" si="3"/>
        <v>19</v>
      </c>
      <c r="B124" s="51" t="s">
        <v>364</v>
      </c>
      <c r="C124" s="60">
        <v>44077</v>
      </c>
      <c r="D124" s="27" t="s">
        <v>307</v>
      </c>
      <c r="E124" s="53" t="s">
        <v>363</v>
      </c>
      <c r="F124" s="53" t="s">
        <v>367</v>
      </c>
      <c r="G124" s="3" t="s">
        <v>325</v>
      </c>
      <c r="H124" s="73">
        <v>532600</v>
      </c>
      <c r="I124" s="73">
        <v>1</v>
      </c>
      <c r="J124" s="57"/>
    </row>
    <row r="125" spans="1:10" ht="15">
      <c r="A125" s="18">
        <f t="shared" si="3"/>
        <v>20</v>
      </c>
      <c r="B125" s="51" t="s">
        <v>365</v>
      </c>
      <c r="C125" s="60">
        <v>44077</v>
      </c>
      <c r="D125" s="27" t="s">
        <v>307</v>
      </c>
      <c r="E125" s="53" t="s">
        <v>366</v>
      </c>
      <c r="F125" s="53" t="s">
        <v>284</v>
      </c>
      <c r="G125" s="3" t="s">
        <v>312</v>
      </c>
      <c r="H125" s="73">
        <v>532600</v>
      </c>
      <c r="I125" s="73">
        <v>1</v>
      </c>
      <c r="J125" s="57"/>
    </row>
    <row r="126" spans="1:10" ht="15">
      <c r="A126" s="139"/>
      <c r="B126" s="141"/>
      <c r="C126" s="142"/>
      <c r="D126" s="19"/>
      <c r="E126" s="134"/>
      <c r="F126" s="134"/>
      <c r="G126" s="3"/>
      <c r="H126" s="143"/>
      <c r="I126" s="143"/>
      <c r="J126" s="75"/>
    </row>
    <row r="127" spans="1:10" ht="15">
      <c r="A127" s="36"/>
      <c r="B127" s="108"/>
      <c r="C127" s="38"/>
      <c r="D127" s="39"/>
      <c r="E127" s="40"/>
      <c r="F127" s="108"/>
      <c r="G127" s="41"/>
      <c r="H127" s="42">
        <f>SUM(H105:H126)</f>
        <v>12621800</v>
      </c>
      <c r="I127" s="42">
        <f>SUM(I105:I126)</f>
        <v>20</v>
      </c>
      <c r="J127" s="44"/>
    </row>
    <row r="128" spans="1:10" ht="15">
      <c r="A128" s="36"/>
      <c r="B128" s="92" t="s">
        <v>17</v>
      </c>
      <c r="C128" s="93"/>
      <c r="D128" s="94"/>
      <c r="E128" s="95"/>
      <c r="F128" s="109"/>
      <c r="G128" s="96"/>
      <c r="H128" s="97"/>
      <c r="I128" s="97"/>
      <c r="J128" s="99"/>
    </row>
    <row r="129" spans="1:10" ht="15">
      <c r="A129" s="18">
        <v>1</v>
      </c>
      <c r="B129" s="110" t="s">
        <v>370</v>
      </c>
      <c r="C129" s="12">
        <v>44111</v>
      </c>
      <c r="D129" s="47" t="s">
        <v>371</v>
      </c>
      <c r="E129" s="112" t="s">
        <v>372</v>
      </c>
      <c r="F129" s="13" t="s">
        <v>373</v>
      </c>
      <c r="G129" s="144" t="s">
        <v>374</v>
      </c>
      <c r="H129" s="114">
        <v>456600</v>
      </c>
      <c r="I129" s="131">
        <v>1</v>
      </c>
      <c r="J129" s="17"/>
    </row>
    <row r="130" spans="1:10" ht="15">
      <c r="A130" s="18">
        <f>+A129+1</f>
        <v>2</v>
      </c>
      <c r="B130" s="145" t="s">
        <v>378</v>
      </c>
      <c r="C130" s="30">
        <v>44111</v>
      </c>
      <c r="D130" s="19" t="s">
        <v>209</v>
      </c>
      <c r="E130" s="53" t="s">
        <v>377</v>
      </c>
      <c r="F130" s="53" t="s">
        <v>376</v>
      </c>
      <c r="G130" s="3" t="s">
        <v>375</v>
      </c>
      <c r="H130" s="115">
        <v>391200</v>
      </c>
      <c r="I130" s="138">
        <v>1</v>
      </c>
      <c r="J130" s="24"/>
    </row>
    <row r="131" spans="1:10" ht="15">
      <c r="A131" s="18">
        <f aca="true" t="shared" si="4" ref="A131:A150">+A130+1</f>
        <v>3</v>
      </c>
      <c r="B131" s="145" t="s">
        <v>379</v>
      </c>
      <c r="C131" s="30">
        <v>44111</v>
      </c>
      <c r="D131" s="19" t="s">
        <v>97</v>
      </c>
      <c r="E131" s="53" t="s">
        <v>380</v>
      </c>
      <c r="F131" s="53" t="s">
        <v>260</v>
      </c>
      <c r="G131" s="132" t="s">
        <v>381</v>
      </c>
      <c r="H131" s="115">
        <v>206200</v>
      </c>
      <c r="I131" s="138">
        <v>1</v>
      </c>
      <c r="J131" s="24"/>
    </row>
    <row r="132" spans="1:10" ht="15">
      <c r="A132" s="18">
        <f>+A131+1</f>
        <v>4</v>
      </c>
      <c r="B132" s="145" t="s">
        <v>385</v>
      </c>
      <c r="C132" s="30">
        <v>44111</v>
      </c>
      <c r="D132" s="64" t="s">
        <v>384</v>
      </c>
      <c r="E132" s="53" t="s">
        <v>383</v>
      </c>
      <c r="F132" s="53" t="s">
        <v>298</v>
      </c>
      <c r="G132" s="3" t="s">
        <v>382</v>
      </c>
      <c r="H132" s="73">
        <v>705400</v>
      </c>
      <c r="I132" s="107">
        <v>1</v>
      </c>
      <c r="J132" s="24"/>
    </row>
    <row r="133" spans="1:10" ht="15">
      <c r="A133" s="18">
        <f>+A132+1</f>
        <v>5</v>
      </c>
      <c r="B133" s="145" t="s">
        <v>386</v>
      </c>
      <c r="C133" s="30">
        <v>44111</v>
      </c>
      <c r="D133" s="19" t="s">
        <v>371</v>
      </c>
      <c r="E133" s="53" t="s">
        <v>387</v>
      </c>
      <c r="F133" s="53" t="s">
        <v>388</v>
      </c>
      <c r="G133" s="3" t="s">
        <v>374</v>
      </c>
      <c r="H133" s="115">
        <v>456600</v>
      </c>
      <c r="I133" s="138">
        <v>1</v>
      </c>
      <c r="J133" s="24"/>
    </row>
    <row r="134" spans="1:10" ht="15">
      <c r="A134" s="18">
        <f t="shared" si="4"/>
        <v>6</v>
      </c>
      <c r="B134" s="145" t="s">
        <v>393</v>
      </c>
      <c r="C134" s="30">
        <v>44111</v>
      </c>
      <c r="D134" s="19" t="s">
        <v>392</v>
      </c>
      <c r="E134" s="53" t="s">
        <v>391</v>
      </c>
      <c r="F134" s="53" t="s">
        <v>390</v>
      </c>
      <c r="G134" s="3" t="s">
        <v>389</v>
      </c>
      <c r="H134" s="73">
        <v>238000</v>
      </c>
      <c r="I134" s="107">
        <v>1</v>
      </c>
      <c r="J134" s="24"/>
    </row>
    <row r="135" spans="1:10" ht="15">
      <c r="A135" s="18">
        <f>+A134+1</f>
        <v>7</v>
      </c>
      <c r="B135" s="145" t="s">
        <v>394</v>
      </c>
      <c r="C135" s="30">
        <v>44111</v>
      </c>
      <c r="D135" s="170" t="s">
        <v>395</v>
      </c>
      <c r="E135" s="53" t="s">
        <v>397</v>
      </c>
      <c r="F135" s="53" t="s">
        <v>398</v>
      </c>
      <c r="G135" s="3" t="s">
        <v>399</v>
      </c>
      <c r="H135" s="73">
        <v>1230600</v>
      </c>
      <c r="I135" s="127">
        <v>1</v>
      </c>
      <c r="J135" s="24"/>
    </row>
    <row r="136" spans="1:10" ht="15">
      <c r="A136" s="18"/>
      <c r="B136" s="145"/>
      <c r="C136" s="30"/>
      <c r="D136" s="171" t="s">
        <v>396</v>
      </c>
      <c r="E136" s="53"/>
      <c r="F136" s="53"/>
      <c r="G136" s="3"/>
      <c r="H136" s="73"/>
      <c r="I136" s="138"/>
      <c r="J136" s="24"/>
    </row>
    <row r="137" spans="1:10" ht="15">
      <c r="A137" s="18">
        <f>+A135+1</f>
        <v>8</v>
      </c>
      <c r="B137" s="145" t="s">
        <v>401</v>
      </c>
      <c r="C137" s="30">
        <v>44111</v>
      </c>
      <c r="D137" s="89" t="s">
        <v>384</v>
      </c>
      <c r="E137" s="53" t="s">
        <v>400</v>
      </c>
      <c r="F137" s="53" t="s">
        <v>345</v>
      </c>
      <c r="G137" s="3" t="s">
        <v>382</v>
      </c>
      <c r="H137" s="73">
        <v>705400</v>
      </c>
      <c r="I137" s="138">
        <v>1</v>
      </c>
      <c r="J137" s="24"/>
    </row>
    <row r="138" spans="1:10" ht="15">
      <c r="A138" s="18">
        <f t="shared" si="4"/>
        <v>9</v>
      </c>
      <c r="B138" s="145" t="s">
        <v>402</v>
      </c>
      <c r="C138" s="30">
        <v>44111</v>
      </c>
      <c r="D138" s="19" t="s">
        <v>97</v>
      </c>
      <c r="E138" s="53" t="s">
        <v>403</v>
      </c>
      <c r="F138" s="53" t="s">
        <v>284</v>
      </c>
      <c r="G138" s="132" t="s">
        <v>381</v>
      </c>
      <c r="H138" s="73">
        <v>206200</v>
      </c>
      <c r="I138" s="107">
        <v>1</v>
      </c>
      <c r="J138" s="24"/>
    </row>
    <row r="139" spans="1:10" ht="15">
      <c r="A139" s="18">
        <f t="shared" si="4"/>
        <v>10</v>
      </c>
      <c r="B139" s="145" t="s">
        <v>407</v>
      </c>
      <c r="C139" s="30">
        <v>44111</v>
      </c>
      <c r="D139" s="19" t="s">
        <v>200</v>
      </c>
      <c r="E139" s="53" t="s">
        <v>406</v>
      </c>
      <c r="F139" s="53" t="s">
        <v>405</v>
      </c>
      <c r="G139" s="3" t="s">
        <v>404</v>
      </c>
      <c r="H139" s="115">
        <v>406400</v>
      </c>
      <c r="I139" s="138">
        <v>1</v>
      </c>
      <c r="J139" s="24"/>
    </row>
    <row r="140" spans="1:10" ht="15">
      <c r="A140" s="18">
        <f t="shared" si="4"/>
        <v>11</v>
      </c>
      <c r="B140" s="51" t="s">
        <v>408</v>
      </c>
      <c r="C140" s="60">
        <v>44111</v>
      </c>
      <c r="D140" s="19" t="s">
        <v>209</v>
      </c>
      <c r="E140" s="53" t="s">
        <v>409</v>
      </c>
      <c r="F140" s="53" t="s">
        <v>356</v>
      </c>
      <c r="G140" s="3" t="s">
        <v>410</v>
      </c>
      <c r="H140" s="115">
        <v>391200</v>
      </c>
      <c r="I140" s="138">
        <v>1</v>
      </c>
      <c r="J140" s="57"/>
    </row>
    <row r="141" spans="1:10" ht="15">
      <c r="A141" s="18">
        <f t="shared" si="4"/>
        <v>12</v>
      </c>
      <c r="B141" s="51" t="s">
        <v>412</v>
      </c>
      <c r="C141" s="60">
        <v>44111</v>
      </c>
      <c r="D141" s="19" t="s">
        <v>371</v>
      </c>
      <c r="E141" s="53" t="s">
        <v>411</v>
      </c>
      <c r="F141" s="53" t="s">
        <v>362</v>
      </c>
      <c r="G141" s="3" t="s">
        <v>374</v>
      </c>
      <c r="H141" s="73">
        <v>456600</v>
      </c>
      <c r="I141" s="107">
        <v>1</v>
      </c>
      <c r="J141" s="57"/>
    </row>
    <row r="142" spans="1:10" ht="15">
      <c r="A142" s="18">
        <f t="shared" si="4"/>
        <v>13</v>
      </c>
      <c r="B142" s="51" t="s">
        <v>413</v>
      </c>
      <c r="C142" s="60">
        <v>44111</v>
      </c>
      <c r="D142" s="19" t="s">
        <v>97</v>
      </c>
      <c r="E142" s="53" t="s">
        <v>414</v>
      </c>
      <c r="F142" s="53" t="s">
        <v>415</v>
      </c>
      <c r="G142" s="3" t="s">
        <v>381</v>
      </c>
      <c r="H142" s="73">
        <v>206200</v>
      </c>
      <c r="I142" s="107">
        <v>1</v>
      </c>
      <c r="J142" s="57"/>
    </row>
    <row r="143" spans="1:10" ht="15">
      <c r="A143" s="18">
        <f t="shared" si="4"/>
        <v>14</v>
      </c>
      <c r="B143" s="51" t="s">
        <v>418</v>
      </c>
      <c r="C143" s="60">
        <v>44111</v>
      </c>
      <c r="D143" s="19" t="s">
        <v>209</v>
      </c>
      <c r="E143" s="53" t="s">
        <v>417</v>
      </c>
      <c r="F143" s="53" t="s">
        <v>416</v>
      </c>
      <c r="G143" s="132" t="s">
        <v>410</v>
      </c>
      <c r="H143" s="115">
        <v>391200</v>
      </c>
      <c r="I143" s="138">
        <v>1</v>
      </c>
      <c r="J143" s="57"/>
    </row>
    <row r="144" spans="1:10" ht="15">
      <c r="A144" s="18">
        <f>+A143+1</f>
        <v>15</v>
      </c>
      <c r="B144" s="51" t="s">
        <v>419</v>
      </c>
      <c r="C144" s="60">
        <v>44111</v>
      </c>
      <c r="D144" s="170" t="s">
        <v>395</v>
      </c>
      <c r="E144" s="53" t="s">
        <v>420</v>
      </c>
      <c r="F144" s="53" t="s">
        <v>421</v>
      </c>
      <c r="G144" s="3" t="s">
        <v>399</v>
      </c>
      <c r="H144" s="73">
        <v>1230600</v>
      </c>
      <c r="I144" s="73">
        <v>1</v>
      </c>
      <c r="J144" s="57"/>
    </row>
    <row r="145" spans="1:10" ht="15">
      <c r="A145" s="18"/>
      <c r="B145" s="68"/>
      <c r="C145" s="60"/>
      <c r="D145" s="171" t="s">
        <v>396</v>
      </c>
      <c r="E145" s="53"/>
      <c r="F145" s="53"/>
      <c r="H145" s="73"/>
      <c r="I145" s="73"/>
      <c r="J145" s="57"/>
    </row>
    <row r="146" spans="1:10" ht="15">
      <c r="A146" s="18">
        <f>+A144+1</f>
        <v>16</v>
      </c>
      <c r="B146" s="51" t="s">
        <v>424</v>
      </c>
      <c r="C146" s="60">
        <v>44111</v>
      </c>
      <c r="D146" s="19" t="s">
        <v>371</v>
      </c>
      <c r="E146" s="53" t="s">
        <v>423</v>
      </c>
      <c r="F146" s="53" t="s">
        <v>422</v>
      </c>
      <c r="G146" s="3" t="s">
        <v>374</v>
      </c>
      <c r="H146" s="73">
        <v>456600</v>
      </c>
      <c r="I146" s="73">
        <v>1</v>
      </c>
      <c r="J146" s="57"/>
    </row>
    <row r="147" spans="1:10" ht="15">
      <c r="A147" s="18">
        <f t="shared" si="4"/>
        <v>17</v>
      </c>
      <c r="B147" s="51" t="s">
        <v>425</v>
      </c>
      <c r="C147" s="60">
        <v>44111</v>
      </c>
      <c r="D147" s="27" t="s">
        <v>307</v>
      </c>
      <c r="E147" s="53" t="s">
        <v>426</v>
      </c>
      <c r="F147" s="53" t="s">
        <v>427</v>
      </c>
      <c r="G147" s="3" t="s">
        <v>119</v>
      </c>
      <c r="H147" s="115">
        <v>532600</v>
      </c>
      <c r="I147" s="73">
        <v>1</v>
      </c>
      <c r="J147" s="57"/>
    </row>
    <row r="148" spans="1:10" ht="15">
      <c r="A148" s="18">
        <f t="shared" si="4"/>
        <v>18</v>
      </c>
      <c r="B148" s="51" t="s">
        <v>429</v>
      </c>
      <c r="C148" s="60">
        <v>44111</v>
      </c>
      <c r="D148" s="89" t="s">
        <v>384</v>
      </c>
      <c r="E148" s="53" t="s">
        <v>428</v>
      </c>
      <c r="F148" s="53" t="s">
        <v>427</v>
      </c>
      <c r="G148" s="90" t="s">
        <v>255</v>
      </c>
      <c r="H148" s="124">
        <v>641200</v>
      </c>
      <c r="I148" s="73">
        <v>1</v>
      </c>
      <c r="J148" s="57"/>
    </row>
    <row r="149" spans="1:10" ht="15">
      <c r="A149" s="18">
        <f t="shared" si="4"/>
        <v>19</v>
      </c>
      <c r="B149" s="51" t="s">
        <v>430</v>
      </c>
      <c r="C149" s="60">
        <v>44111</v>
      </c>
      <c r="D149" s="19" t="s">
        <v>209</v>
      </c>
      <c r="E149" s="53" t="s">
        <v>432</v>
      </c>
      <c r="F149" s="53" t="s">
        <v>431</v>
      </c>
      <c r="G149" s="3" t="s">
        <v>410</v>
      </c>
      <c r="H149" s="73">
        <v>391200</v>
      </c>
      <c r="I149" s="73">
        <v>1</v>
      </c>
      <c r="J149" s="57"/>
    </row>
    <row r="150" spans="1:10" ht="15">
      <c r="A150" s="18">
        <f t="shared" si="4"/>
        <v>20</v>
      </c>
      <c r="B150" s="68">
        <v>2610458</v>
      </c>
      <c r="C150" s="60">
        <v>44130</v>
      </c>
      <c r="D150" s="19" t="s">
        <v>433</v>
      </c>
      <c r="E150" s="53" t="s">
        <v>434</v>
      </c>
      <c r="F150" s="53" t="s">
        <v>435</v>
      </c>
      <c r="G150" s="3" t="s">
        <v>436</v>
      </c>
      <c r="H150" s="73">
        <v>8751000</v>
      </c>
      <c r="I150" s="73">
        <v>1</v>
      </c>
      <c r="J150" s="57"/>
    </row>
    <row r="151" spans="1:10" ht="15">
      <c r="A151" s="147"/>
      <c r="B151" s="141"/>
      <c r="C151" s="142"/>
      <c r="D151" s="148"/>
      <c r="E151" s="149"/>
      <c r="F151" s="141"/>
      <c r="G151" s="41"/>
      <c r="H151" s="143"/>
      <c r="I151" s="143"/>
      <c r="J151" s="150"/>
    </row>
    <row r="152" spans="1:10" ht="15">
      <c r="A152" s="36"/>
      <c r="B152" s="37" t="s">
        <v>18</v>
      </c>
      <c r="C152" s="38"/>
      <c r="D152" s="39"/>
      <c r="E152" s="40"/>
      <c r="F152" s="108"/>
      <c r="G152" s="41"/>
      <c r="H152" s="42">
        <f>SUM(H129:H151)</f>
        <v>18451000</v>
      </c>
      <c r="I152" s="42">
        <f>SUM(I129:I151)</f>
        <v>20</v>
      </c>
      <c r="J152" s="44"/>
    </row>
    <row r="153" spans="1:10" ht="15">
      <c r="A153" s="36"/>
      <c r="B153" s="109"/>
      <c r="C153" s="93"/>
      <c r="D153" s="94"/>
      <c r="E153" s="95"/>
      <c r="F153" s="109"/>
      <c r="G153" s="96"/>
      <c r="H153" s="97"/>
      <c r="I153" s="97"/>
      <c r="J153" s="99"/>
    </row>
    <row r="154" spans="1:10" ht="15">
      <c r="A154" s="18">
        <v>1</v>
      </c>
      <c r="B154" s="110">
        <v>1611476</v>
      </c>
      <c r="C154" s="12">
        <v>44151</v>
      </c>
      <c r="D154" s="79" t="s">
        <v>440</v>
      </c>
      <c r="E154" s="112" t="s">
        <v>441</v>
      </c>
      <c r="F154" s="13" t="s">
        <v>442</v>
      </c>
      <c r="G154" s="129" t="s">
        <v>443</v>
      </c>
      <c r="H154" s="130">
        <v>1325800</v>
      </c>
      <c r="I154" s="151">
        <v>1</v>
      </c>
      <c r="J154" s="17"/>
    </row>
    <row r="155" spans="1:10" ht="15">
      <c r="A155" s="18"/>
      <c r="B155" s="69"/>
      <c r="C155" s="30"/>
      <c r="D155" s="27" t="s">
        <v>439</v>
      </c>
      <c r="E155" s="126"/>
      <c r="F155" s="134"/>
      <c r="G155" s="132"/>
      <c r="H155" s="119"/>
      <c r="I155" s="107"/>
      <c r="J155" s="24"/>
    </row>
    <row r="156" spans="1:10" ht="15">
      <c r="A156" s="18">
        <f>+A154+1</f>
        <v>2</v>
      </c>
      <c r="B156" s="69">
        <v>1611477</v>
      </c>
      <c r="C156" s="30">
        <v>44151</v>
      </c>
      <c r="D156" s="169" t="s">
        <v>447</v>
      </c>
      <c r="E156" s="53" t="s">
        <v>446</v>
      </c>
      <c r="F156" s="53" t="s">
        <v>445</v>
      </c>
      <c r="G156" s="132" t="s">
        <v>444</v>
      </c>
      <c r="H156" s="119">
        <v>1218600</v>
      </c>
      <c r="I156" s="107">
        <v>1</v>
      </c>
      <c r="J156" s="24"/>
    </row>
    <row r="157" spans="1:10" ht="15">
      <c r="A157" s="18"/>
      <c r="B157" s="69"/>
      <c r="C157" s="30"/>
      <c r="D157" s="169" t="s">
        <v>448</v>
      </c>
      <c r="E157" s="53"/>
      <c r="F157" s="53"/>
      <c r="G157" s="132"/>
      <c r="H157" s="119"/>
      <c r="I157" s="107"/>
      <c r="J157" s="24"/>
    </row>
    <row r="158" spans="1:10" ht="15">
      <c r="A158" s="18">
        <f>+A156+1</f>
        <v>3</v>
      </c>
      <c r="B158" s="69">
        <v>1611478</v>
      </c>
      <c r="C158" s="30">
        <v>44151</v>
      </c>
      <c r="D158" s="27" t="s">
        <v>449</v>
      </c>
      <c r="E158" s="53" t="s">
        <v>451</v>
      </c>
      <c r="F158" s="53" t="s">
        <v>445</v>
      </c>
      <c r="G158" s="132" t="s">
        <v>452</v>
      </c>
      <c r="H158" s="119">
        <v>3325000</v>
      </c>
      <c r="I158" s="107">
        <v>1</v>
      </c>
      <c r="J158" s="57"/>
    </row>
    <row r="159" spans="1:10" ht="15">
      <c r="A159" s="18"/>
      <c r="B159" s="69"/>
      <c r="C159" s="30"/>
      <c r="D159" s="27" t="s">
        <v>450</v>
      </c>
      <c r="E159" s="53"/>
      <c r="F159" s="53"/>
      <c r="G159" s="132"/>
      <c r="H159" s="119"/>
      <c r="I159" s="107"/>
      <c r="J159" s="57"/>
    </row>
    <row r="160" spans="1:10" ht="15">
      <c r="A160" s="18">
        <f>+A158+1</f>
        <v>4</v>
      </c>
      <c r="B160" s="69">
        <v>1611479</v>
      </c>
      <c r="C160" s="30">
        <v>44151</v>
      </c>
      <c r="D160" s="27" t="s">
        <v>455</v>
      </c>
      <c r="E160" s="53" t="s">
        <v>454</v>
      </c>
      <c r="F160" s="53" t="s">
        <v>299</v>
      </c>
      <c r="G160" s="132" t="s">
        <v>453</v>
      </c>
      <c r="H160" s="119">
        <v>391200</v>
      </c>
      <c r="I160" s="107">
        <v>1</v>
      </c>
      <c r="J160" s="57"/>
    </row>
    <row r="161" spans="1:10" ht="15">
      <c r="A161" s="18">
        <f aca="true" t="shared" si="5" ref="A161:A166">+A160+1</f>
        <v>5</v>
      </c>
      <c r="B161" s="69">
        <v>1611480</v>
      </c>
      <c r="C161" s="30">
        <v>44151</v>
      </c>
      <c r="D161" s="19" t="s">
        <v>456</v>
      </c>
      <c r="E161" s="53" t="s">
        <v>458</v>
      </c>
      <c r="F161" s="53" t="s">
        <v>390</v>
      </c>
      <c r="G161" s="3" t="s">
        <v>459</v>
      </c>
      <c r="H161" s="73">
        <v>919400</v>
      </c>
      <c r="I161" s="127">
        <v>1</v>
      </c>
      <c r="J161" s="57"/>
    </row>
    <row r="162" spans="1:10" ht="15">
      <c r="A162" s="18"/>
      <c r="B162" s="69"/>
      <c r="C162" s="30"/>
      <c r="D162" s="27" t="s">
        <v>457</v>
      </c>
      <c r="E162" s="53"/>
      <c r="F162" s="53"/>
      <c r="G162" s="132"/>
      <c r="H162" s="115"/>
      <c r="I162" s="138"/>
      <c r="J162" s="57"/>
    </row>
    <row r="163" spans="1:10" ht="15">
      <c r="A163" s="18">
        <f>+A161+1</f>
        <v>6</v>
      </c>
      <c r="B163" s="146">
        <v>1611481</v>
      </c>
      <c r="C163" s="30">
        <v>44151</v>
      </c>
      <c r="D163" s="172" t="s">
        <v>463</v>
      </c>
      <c r="E163" s="53" t="s">
        <v>462</v>
      </c>
      <c r="F163" s="53" t="s">
        <v>461</v>
      </c>
      <c r="G163" s="132" t="s">
        <v>460</v>
      </c>
      <c r="H163" s="115">
        <v>612000</v>
      </c>
      <c r="I163" s="138">
        <v>1</v>
      </c>
      <c r="J163" s="57"/>
    </row>
    <row r="164" spans="1:10" ht="15">
      <c r="A164" s="18">
        <f t="shared" si="5"/>
        <v>7</v>
      </c>
      <c r="B164" s="146">
        <v>1611482</v>
      </c>
      <c r="C164" s="30">
        <v>44151</v>
      </c>
      <c r="D164" s="19" t="s">
        <v>464</v>
      </c>
      <c r="E164" s="53" t="s">
        <v>465</v>
      </c>
      <c r="F164" s="53" t="s">
        <v>461</v>
      </c>
      <c r="G164" s="132" t="s">
        <v>466</v>
      </c>
      <c r="H164" s="115">
        <v>1783000</v>
      </c>
      <c r="I164" s="138">
        <v>1</v>
      </c>
      <c r="J164" s="57"/>
    </row>
    <row r="165" spans="1:10" ht="15">
      <c r="A165" s="18">
        <f t="shared" si="5"/>
        <v>8</v>
      </c>
      <c r="B165" s="146">
        <v>1611483</v>
      </c>
      <c r="C165" s="30">
        <v>44151</v>
      </c>
      <c r="D165" s="19" t="s">
        <v>469</v>
      </c>
      <c r="E165" s="53" t="s">
        <v>468</v>
      </c>
      <c r="F165" s="53" t="s">
        <v>398</v>
      </c>
      <c r="G165" s="3" t="s">
        <v>467</v>
      </c>
      <c r="H165" s="73">
        <v>451000</v>
      </c>
      <c r="I165" s="127">
        <v>1</v>
      </c>
      <c r="J165" s="57"/>
    </row>
    <row r="166" spans="1:10" ht="15">
      <c r="A166" s="18">
        <f t="shared" si="5"/>
        <v>9</v>
      </c>
      <c r="B166" s="146">
        <v>1611484</v>
      </c>
      <c r="C166" s="30">
        <v>44151</v>
      </c>
      <c r="D166" s="19" t="s">
        <v>455</v>
      </c>
      <c r="E166" s="53" t="s">
        <v>470</v>
      </c>
      <c r="F166" s="53" t="s">
        <v>471</v>
      </c>
      <c r="G166" s="3" t="s">
        <v>472</v>
      </c>
      <c r="H166" s="73">
        <v>451000</v>
      </c>
      <c r="I166" s="127">
        <v>1</v>
      </c>
      <c r="J166" s="57"/>
    </row>
    <row r="167" spans="1:10" ht="15">
      <c r="A167" s="18"/>
      <c r="B167" s="146"/>
      <c r="C167" s="30"/>
      <c r="D167" s="19"/>
      <c r="E167" s="53"/>
      <c r="F167" s="53"/>
      <c r="G167" s="132"/>
      <c r="H167" s="115"/>
      <c r="I167" s="138"/>
      <c r="J167" s="57"/>
    </row>
    <row r="168" spans="1:10" ht="15">
      <c r="A168" s="36"/>
      <c r="B168" s="108"/>
      <c r="C168" s="38"/>
      <c r="D168" s="39"/>
      <c r="E168" s="40"/>
      <c r="F168" s="108"/>
      <c r="G168" s="41"/>
      <c r="H168" s="42">
        <f>SUM(H154:H167)</f>
        <v>10477000</v>
      </c>
      <c r="I168" s="42">
        <f>SUM(I154:I167)</f>
        <v>9</v>
      </c>
      <c r="J168" s="44"/>
    </row>
    <row r="169" spans="1:10" ht="15">
      <c r="A169" s="36"/>
      <c r="B169" s="92" t="s">
        <v>19</v>
      </c>
      <c r="C169" s="93"/>
      <c r="D169" s="94"/>
      <c r="E169" s="95"/>
      <c r="F169" s="109"/>
      <c r="G169" s="96"/>
      <c r="H169" s="97"/>
      <c r="I169" s="97"/>
      <c r="J169" s="99"/>
    </row>
    <row r="170" spans="1:10" ht="15">
      <c r="A170" s="18">
        <v>1</v>
      </c>
      <c r="B170" s="110" t="s">
        <v>473</v>
      </c>
      <c r="C170" s="12">
        <v>44166</v>
      </c>
      <c r="D170" s="79" t="s">
        <v>474</v>
      </c>
      <c r="E170" s="112" t="s">
        <v>475</v>
      </c>
      <c r="F170" s="13" t="s">
        <v>476</v>
      </c>
      <c r="G170" s="129" t="s">
        <v>477</v>
      </c>
      <c r="H170" s="114">
        <v>704000</v>
      </c>
      <c r="I170" s="131">
        <v>1</v>
      </c>
      <c r="J170" s="17"/>
    </row>
    <row r="171" spans="1:10" ht="15">
      <c r="A171" s="18">
        <f>+A170+1</f>
        <v>2</v>
      </c>
      <c r="B171" s="69" t="s">
        <v>481</v>
      </c>
      <c r="C171" s="30">
        <v>44166</v>
      </c>
      <c r="D171" s="27" t="s">
        <v>480</v>
      </c>
      <c r="E171" s="53" t="s">
        <v>479</v>
      </c>
      <c r="F171" s="53" t="s">
        <v>405</v>
      </c>
      <c r="G171" s="132" t="s">
        <v>478</v>
      </c>
      <c r="H171" s="115">
        <v>406400</v>
      </c>
      <c r="I171" s="160">
        <v>1</v>
      </c>
      <c r="J171" s="24"/>
    </row>
    <row r="172" spans="1:10" ht="15">
      <c r="A172" s="18">
        <f>+A171+1</f>
        <v>3</v>
      </c>
      <c r="B172" s="69" t="s">
        <v>482</v>
      </c>
      <c r="C172" s="30">
        <v>44166</v>
      </c>
      <c r="D172" s="27" t="s">
        <v>483</v>
      </c>
      <c r="E172" s="53" t="s">
        <v>484</v>
      </c>
      <c r="F172" s="53" t="s">
        <v>353</v>
      </c>
      <c r="G172" s="132" t="s">
        <v>485</v>
      </c>
      <c r="H172" s="115">
        <v>467600</v>
      </c>
      <c r="I172" s="160">
        <v>1</v>
      </c>
      <c r="J172" s="24"/>
    </row>
    <row r="173" spans="1:10" ht="15">
      <c r="A173" s="18">
        <f>+A172+1</f>
        <v>4</v>
      </c>
      <c r="B173" s="145" t="s">
        <v>489</v>
      </c>
      <c r="C173" s="30">
        <v>44166</v>
      </c>
      <c r="D173" s="170" t="s">
        <v>488</v>
      </c>
      <c r="E173" s="53" t="s">
        <v>487</v>
      </c>
      <c r="F173" s="53" t="s">
        <v>356</v>
      </c>
      <c r="G173" s="132" t="s">
        <v>486</v>
      </c>
      <c r="H173" s="115">
        <v>522400</v>
      </c>
      <c r="I173" s="138">
        <v>1</v>
      </c>
      <c r="J173" s="24"/>
    </row>
    <row r="174" spans="1:10" ht="15">
      <c r="A174" s="18">
        <f>+A173+1</f>
        <v>5</v>
      </c>
      <c r="B174" s="145" t="s">
        <v>490</v>
      </c>
      <c r="C174" s="30">
        <v>44166</v>
      </c>
      <c r="D174" s="27" t="s">
        <v>491</v>
      </c>
      <c r="E174" s="53" t="s">
        <v>498</v>
      </c>
      <c r="F174" s="53" t="s">
        <v>356</v>
      </c>
      <c r="G174" s="132" t="s">
        <v>477</v>
      </c>
      <c r="H174" s="115">
        <v>486600</v>
      </c>
      <c r="I174" s="138">
        <v>1</v>
      </c>
      <c r="J174" s="24"/>
    </row>
    <row r="175" spans="1:10" ht="15">
      <c r="A175" s="18">
        <f>+A174+1</f>
        <v>6</v>
      </c>
      <c r="B175" s="145" t="s">
        <v>497</v>
      </c>
      <c r="C175" s="30">
        <v>44166</v>
      </c>
      <c r="D175" s="19" t="s">
        <v>495</v>
      </c>
      <c r="E175" s="53" t="s">
        <v>494</v>
      </c>
      <c r="F175" s="53" t="s">
        <v>493</v>
      </c>
      <c r="G175" s="3" t="s">
        <v>492</v>
      </c>
      <c r="H175" s="115">
        <v>934400</v>
      </c>
      <c r="I175" s="138">
        <v>1</v>
      </c>
      <c r="J175" s="24"/>
    </row>
    <row r="176" spans="1:10" ht="15">
      <c r="A176" s="18"/>
      <c r="B176" s="146"/>
      <c r="C176" s="30"/>
      <c r="D176" s="27" t="s">
        <v>496</v>
      </c>
      <c r="E176" s="53"/>
      <c r="F176" s="53"/>
      <c r="G176" s="3"/>
      <c r="H176" s="115"/>
      <c r="I176" s="138"/>
      <c r="J176" s="24"/>
    </row>
    <row r="177" spans="1:10" ht="15">
      <c r="A177" s="18">
        <f>+A175+1</f>
        <v>7</v>
      </c>
      <c r="B177" s="146">
        <v>1612532</v>
      </c>
      <c r="C177" s="30">
        <v>44181</v>
      </c>
      <c r="D177" s="172" t="s">
        <v>499</v>
      </c>
      <c r="E177" s="53" t="s">
        <v>500</v>
      </c>
      <c r="F177" s="53" t="s">
        <v>437</v>
      </c>
      <c r="G177" s="3" t="s">
        <v>436</v>
      </c>
      <c r="H177" s="115">
        <v>3253000</v>
      </c>
      <c r="I177" s="138">
        <v>1</v>
      </c>
      <c r="J177" s="24"/>
    </row>
    <row r="178" spans="1:10" ht="15">
      <c r="A178" s="18">
        <f>+A177+1</f>
        <v>8</v>
      </c>
      <c r="B178" s="146">
        <v>1612533</v>
      </c>
      <c r="C178" s="30">
        <v>44181</v>
      </c>
      <c r="D178" s="169" t="s">
        <v>503</v>
      </c>
      <c r="E178" s="53" t="s">
        <v>502</v>
      </c>
      <c r="F178" s="53" t="s">
        <v>437</v>
      </c>
      <c r="G178" s="3" t="s">
        <v>501</v>
      </c>
      <c r="H178" s="115">
        <v>666600</v>
      </c>
      <c r="I178" s="138">
        <v>1</v>
      </c>
      <c r="J178" s="24"/>
    </row>
    <row r="179" spans="1:10" ht="15">
      <c r="A179" s="18">
        <f aca="true" t="shared" si="6" ref="A179:A200">+A178+1</f>
        <v>9</v>
      </c>
      <c r="B179" s="146">
        <v>1612534</v>
      </c>
      <c r="C179" s="30">
        <v>44181</v>
      </c>
      <c r="D179" s="27" t="s">
        <v>504</v>
      </c>
      <c r="E179" s="53" t="s">
        <v>505</v>
      </c>
      <c r="F179" s="53" t="s">
        <v>421</v>
      </c>
      <c r="G179" s="3" t="s">
        <v>485</v>
      </c>
      <c r="H179" s="115">
        <v>467600</v>
      </c>
      <c r="I179" s="138">
        <v>1</v>
      </c>
      <c r="J179" s="24"/>
    </row>
    <row r="180" spans="1:10" ht="15">
      <c r="A180" s="18">
        <f t="shared" si="6"/>
        <v>10</v>
      </c>
      <c r="B180" s="146">
        <v>1612535</v>
      </c>
      <c r="C180" s="30">
        <v>44181</v>
      </c>
      <c r="D180" s="27" t="s">
        <v>507</v>
      </c>
      <c r="E180" s="53" t="s">
        <v>506</v>
      </c>
      <c r="F180" s="53" t="s">
        <v>421</v>
      </c>
      <c r="G180" s="3" t="s">
        <v>266</v>
      </c>
      <c r="H180" s="115">
        <v>2140800</v>
      </c>
      <c r="I180" s="138">
        <v>1</v>
      </c>
      <c r="J180" s="24"/>
    </row>
    <row r="181" spans="1:10" ht="15">
      <c r="A181" s="18">
        <f t="shared" si="6"/>
        <v>11</v>
      </c>
      <c r="B181" s="146">
        <v>1612536</v>
      </c>
      <c r="C181" s="30">
        <v>44181</v>
      </c>
      <c r="D181" s="27" t="s">
        <v>392</v>
      </c>
      <c r="E181" s="53" t="s">
        <v>508</v>
      </c>
      <c r="F181" s="53" t="s">
        <v>421</v>
      </c>
      <c r="G181" s="3" t="s">
        <v>477</v>
      </c>
      <c r="H181" s="115">
        <v>183000</v>
      </c>
      <c r="I181" s="138">
        <v>1</v>
      </c>
      <c r="J181" s="24"/>
    </row>
    <row r="182" spans="1:10" ht="15">
      <c r="A182" s="18">
        <f t="shared" si="6"/>
        <v>12</v>
      </c>
      <c r="B182" s="146">
        <v>1612537</v>
      </c>
      <c r="C182" s="30">
        <v>44181</v>
      </c>
      <c r="D182" s="27" t="s">
        <v>512</v>
      </c>
      <c r="E182" s="53" t="s">
        <v>511</v>
      </c>
      <c r="F182" s="53" t="s">
        <v>510</v>
      </c>
      <c r="G182" s="3" t="s">
        <v>509</v>
      </c>
      <c r="H182" s="115">
        <v>451000</v>
      </c>
      <c r="I182" s="138">
        <v>1</v>
      </c>
      <c r="J182" s="24"/>
    </row>
    <row r="183" spans="1:10" ht="15">
      <c r="A183" s="18">
        <f t="shared" si="6"/>
        <v>13</v>
      </c>
      <c r="B183" s="146">
        <v>1612538</v>
      </c>
      <c r="C183" s="30">
        <v>44181</v>
      </c>
      <c r="D183" s="27" t="s">
        <v>513</v>
      </c>
      <c r="E183" s="53" t="s">
        <v>514</v>
      </c>
      <c r="F183" s="53" t="s">
        <v>427</v>
      </c>
      <c r="G183" s="3" t="s">
        <v>515</v>
      </c>
      <c r="H183" s="115">
        <v>909000</v>
      </c>
      <c r="I183" s="138">
        <v>1</v>
      </c>
      <c r="J183" s="24"/>
    </row>
    <row r="184" spans="1:10" ht="15">
      <c r="A184" s="18">
        <f t="shared" si="6"/>
        <v>14</v>
      </c>
      <c r="B184" s="146">
        <v>1612539</v>
      </c>
      <c r="C184" s="30">
        <v>44181</v>
      </c>
      <c r="D184" s="27" t="s">
        <v>301</v>
      </c>
      <c r="E184" s="53" t="s">
        <v>516</v>
      </c>
      <c r="F184" s="53" t="s">
        <v>431</v>
      </c>
      <c r="G184" s="3" t="s">
        <v>304</v>
      </c>
      <c r="H184" s="115">
        <v>412400</v>
      </c>
      <c r="I184" s="138">
        <v>1</v>
      </c>
      <c r="J184" s="24"/>
    </row>
    <row r="185" spans="1:10" ht="15">
      <c r="A185" s="18">
        <f t="shared" si="6"/>
        <v>15</v>
      </c>
      <c r="B185" s="146">
        <v>2912576</v>
      </c>
      <c r="C185" s="30">
        <v>44194</v>
      </c>
      <c r="D185" s="27" t="s">
        <v>517</v>
      </c>
      <c r="E185" s="53" t="s">
        <v>518</v>
      </c>
      <c r="F185" s="53" t="s">
        <v>519</v>
      </c>
      <c r="G185" s="3" t="s">
        <v>520</v>
      </c>
      <c r="H185" s="115">
        <v>1717800</v>
      </c>
      <c r="I185" s="138">
        <v>1</v>
      </c>
      <c r="J185" s="24"/>
    </row>
    <row r="186" spans="1:10" ht="15">
      <c r="A186" s="18">
        <f t="shared" si="6"/>
        <v>16</v>
      </c>
      <c r="B186" s="146">
        <v>2912577</v>
      </c>
      <c r="C186" s="30">
        <v>44194</v>
      </c>
      <c r="D186" s="27" t="s">
        <v>524</v>
      </c>
      <c r="E186" s="53" t="s">
        <v>523</v>
      </c>
      <c r="F186" s="53" t="s">
        <v>522</v>
      </c>
      <c r="G186" s="3" t="s">
        <v>521</v>
      </c>
      <c r="H186" s="115">
        <v>406400</v>
      </c>
      <c r="I186" s="138">
        <v>1</v>
      </c>
      <c r="J186" s="24"/>
    </row>
    <row r="187" spans="1:10" ht="15">
      <c r="A187" s="18">
        <f t="shared" si="6"/>
        <v>17</v>
      </c>
      <c r="B187" s="146">
        <v>2912578</v>
      </c>
      <c r="C187" s="30">
        <v>44194</v>
      </c>
      <c r="D187" s="27" t="s">
        <v>525</v>
      </c>
      <c r="E187" s="53" t="s">
        <v>526</v>
      </c>
      <c r="F187" s="53" t="s">
        <v>527</v>
      </c>
      <c r="G187" s="3" t="s">
        <v>528</v>
      </c>
      <c r="H187" s="115">
        <v>234000</v>
      </c>
      <c r="I187" s="138">
        <v>1</v>
      </c>
      <c r="J187" s="24"/>
    </row>
    <row r="188" spans="1:10" ht="15">
      <c r="A188" s="18">
        <f t="shared" si="6"/>
        <v>18</v>
      </c>
      <c r="B188" s="146">
        <v>2912580</v>
      </c>
      <c r="C188" s="30">
        <v>44194</v>
      </c>
      <c r="D188" s="27" t="s">
        <v>531</v>
      </c>
      <c r="E188" s="53" t="s">
        <v>530</v>
      </c>
      <c r="F188" s="53" t="s">
        <v>529</v>
      </c>
      <c r="G188" s="3" t="s">
        <v>492</v>
      </c>
      <c r="H188" s="115">
        <v>1475000</v>
      </c>
      <c r="I188" s="138">
        <v>1</v>
      </c>
      <c r="J188" s="24"/>
    </row>
    <row r="189" spans="1:10" ht="15">
      <c r="A189" s="18">
        <f t="shared" si="6"/>
        <v>19</v>
      </c>
      <c r="B189" s="146">
        <v>2912581</v>
      </c>
      <c r="C189" s="30">
        <v>44194</v>
      </c>
      <c r="D189" s="169" t="s">
        <v>532</v>
      </c>
      <c r="E189" s="53" t="s">
        <v>533</v>
      </c>
      <c r="F189" s="53" t="s">
        <v>534</v>
      </c>
      <c r="G189" s="3" t="s">
        <v>535</v>
      </c>
      <c r="H189" s="115">
        <v>333200</v>
      </c>
      <c r="I189" s="138">
        <v>1</v>
      </c>
      <c r="J189" s="24"/>
    </row>
    <row r="190" spans="1:10" ht="15">
      <c r="A190" s="18">
        <f t="shared" si="6"/>
        <v>20</v>
      </c>
      <c r="B190" s="146">
        <v>2912582</v>
      </c>
      <c r="C190" s="30">
        <v>44194</v>
      </c>
      <c r="D190" s="27" t="s">
        <v>537</v>
      </c>
      <c r="E190" s="53" t="s">
        <v>536</v>
      </c>
      <c r="F190" s="53" t="s">
        <v>529</v>
      </c>
      <c r="G190" s="3" t="s">
        <v>520</v>
      </c>
      <c r="H190" s="115">
        <v>1287200</v>
      </c>
      <c r="I190" s="138">
        <v>1</v>
      </c>
      <c r="J190" s="24"/>
    </row>
    <row r="191" spans="1:10" ht="15">
      <c r="A191" s="18">
        <f t="shared" si="6"/>
        <v>21</v>
      </c>
      <c r="B191" s="146">
        <v>2912583</v>
      </c>
      <c r="C191" s="30">
        <v>44194</v>
      </c>
      <c r="D191" s="27" t="s">
        <v>538</v>
      </c>
      <c r="E191" s="53" t="s">
        <v>539</v>
      </c>
      <c r="F191" s="53" t="s">
        <v>534</v>
      </c>
      <c r="G191" s="3" t="s">
        <v>540</v>
      </c>
      <c r="H191" s="115">
        <v>363400</v>
      </c>
      <c r="I191" s="138">
        <v>1</v>
      </c>
      <c r="J191" s="24"/>
    </row>
    <row r="192" spans="1:10" ht="15">
      <c r="A192" s="18">
        <f t="shared" si="6"/>
        <v>22</v>
      </c>
      <c r="B192" s="146">
        <v>2912584</v>
      </c>
      <c r="C192" s="30">
        <v>44194</v>
      </c>
      <c r="D192" s="27" t="s">
        <v>543</v>
      </c>
      <c r="E192" s="53" t="s">
        <v>542</v>
      </c>
      <c r="F192" s="53" t="s">
        <v>541</v>
      </c>
      <c r="G192" s="3" t="s">
        <v>520</v>
      </c>
      <c r="H192" s="115">
        <v>1272600</v>
      </c>
      <c r="I192" s="138">
        <v>1</v>
      </c>
      <c r="J192" s="24"/>
    </row>
    <row r="193" spans="1:10" ht="15">
      <c r="A193" s="18">
        <f t="shared" si="6"/>
        <v>23</v>
      </c>
      <c r="B193" s="146">
        <v>2912585</v>
      </c>
      <c r="C193" s="30">
        <v>44194</v>
      </c>
      <c r="D193" s="27" t="s">
        <v>544</v>
      </c>
      <c r="E193" s="53" t="s">
        <v>545</v>
      </c>
      <c r="F193" s="53" t="s">
        <v>546</v>
      </c>
      <c r="G193" s="3" t="s">
        <v>520</v>
      </c>
      <c r="H193" s="115">
        <v>843400</v>
      </c>
      <c r="I193" s="138">
        <v>1</v>
      </c>
      <c r="J193" s="24"/>
    </row>
    <row r="194" spans="1:10" ht="15">
      <c r="A194" s="18">
        <f t="shared" si="6"/>
        <v>24</v>
      </c>
      <c r="B194" s="146">
        <v>2912586</v>
      </c>
      <c r="C194" s="30">
        <v>44194</v>
      </c>
      <c r="D194" s="27" t="s">
        <v>544</v>
      </c>
      <c r="E194" s="53" t="s">
        <v>548</v>
      </c>
      <c r="F194" s="53" t="s">
        <v>547</v>
      </c>
      <c r="G194" s="3" t="s">
        <v>520</v>
      </c>
      <c r="H194" s="115">
        <v>699200</v>
      </c>
      <c r="I194" s="138">
        <v>1</v>
      </c>
      <c r="J194" s="24"/>
    </row>
    <row r="195" spans="1:10" ht="15">
      <c r="A195" s="18">
        <f t="shared" si="6"/>
        <v>25</v>
      </c>
      <c r="B195" s="146">
        <v>2912587</v>
      </c>
      <c r="C195" s="30">
        <v>44194</v>
      </c>
      <c r="D195" s="27" t="s">
        <v>549</v>
      </c>
      <c r="E195" s="53" t="s">
        <v>550</v>
      </c>
      <c r="F195" s="53" t="s">
        <v>435</v>
      </c>
      <c r="G195" s="3" t="s">
        <v>551</v>
      </c>
      <c r="H195" s="115">
        <v>532600</v>
      </c>
      <c r="I195" s="138">
        <v>1</v>
      </c>
      <c r="J195" s="24"/>
    </row>
    <row r="196" spans="1:10" ht="15">
      <c r="A196" s="18">
        <f t="shared" si="6"/>
        <v>26</v>
      </c>
      <c r="B196" s="146">
        <v>2912588</v>
      </c>
      <c r="C196" s="30">
        <v>44194</v>
      </c>
      <c r="D196" s="27" t="s">
        <v>544</v>
      </c>
      <c r="E196" s="53" t="s">
        <v>552</v>
      </c>
      <c r="F196" s="53" t="s">
        <v>435</v>
      </c>
      <c r="G196" s="3" t="s">
        <v>520</v>
      </c>
      <c r="H196" s="115">
        <v>1085200</v>
      </c>
      <c r="I196" s="138">
        <v>1</v>
      </c>
      <c r="J196" s="24"/>
    </row>
    <row r="197" spans="1:10" ht="15">
      <c r="A197" s="18">
        <f t="shared" si="6"/>
        <v>27</v>
      </c>
      <c r="B197" s="146">
        <v>2912589</v>
      </c>
      <c r="C197" s="30">
        <v>44194</v>
      </c>
      <c r="D197" s="27" t="s">
        <v>553</v>
      </c>
      <c r="E197" s="53" t="s">
        <v>554</v>
      </c>
      <c r="F197" s="53" t="s">
        <v>438</v>
      </c>
      <c r="G197" s="3" t="s">
        <v>472</v>
      </c>
      <c r="H197" s="115">
        <v>451000</v>
      </c>
      <c r="I197" s="138">
        <v>1</v>
      </c>
      <c r="J197" s="24"/>
    </row>
    <row r="198" spans="1:10" ht="15">
      <c r="A198" s="18">
        <f t="shared" si="6"/>
        <v>28</v>
      </c>
      <c r="B198" s="146">
        <v>2912590</v>
      </c>
      <c r="C198" s="30">
        <v>44194</v>
      </c>
      <c r="D198" s="19" t="s">
        <v>524</v>
      </c>
      <c r="E198" s="53" t="s">
        <v>555</v>
      </c>
      <c r="F198" s="53" t="s">
        <v>431</v>
      </c>
      <c r="G198" s="3" t="s">
        <v>485</v>
      </c>
      <c r="H198" s="73">
        <v>467600</v>
      </c>
      <c r="I198" s="73">
        <v>1</v>
      </c>
      <c r="J198" s="24"/>
    </row>
    <row r="199" spans="1:10" ht="15">
      <c r="A199" s="18">
        <f t="shared" si="6"/>
        <v>29</v>
      </c>
      <c r="B199" s="146">
        <v>2912591</v>
      </c>
      <c r="C199" s="30">
        <v>44194</v>
      </c>
      <c r="D199" s="19" t="s">
        <v>301</v>
      </c>
      <c r="E199" s="53" t="s">
        <v>556</v>
      </c>
      <c r="F199" s="53" t="s">
        <v>431</v>
      </c>
      <c r="G199" s="3" t="s">
        <v>304</v>
      </c>
      <c r="H199" s="73">
        <v>206200</v>
      </c>
      <c r="I199" s="107">
        <v>1</v>
      </c>
      <c r="J199" s="24"/>
    </row>
    <row r="200" spans="1:10" ht="15">
      <c r="A200" s="18">
        <f t="shared" si="6"/>
        <v>30</v>
      </c>
      <c r="B200" s="146">
        <v>2912592</v>
      </c>
      <c r="C200" s="30">
        <v>44194</v>
      </c>
      <c r="D200" s="19" t="s">
        <v>557</v>
      </c>
      <c r="E200" s="53" t="s">
        <v>536</v>
      </c>
      <c r="F200" s="53" t="s">
        <v>529</v>
      </c>
      <c r="G200" s="3" t="s">
        <v>520</v>
      </c>
      <c r="H200" s="73">
        <v>1297200</v>
      </c>
      <c r="I200" s="107">
        <v>1</v>
      </c>
      <c r="J200" s="24"/>
    </row>
    <row r="201" spans="1:10" ht="15">
      <c r="A201" s="18"/>
      <c r="B201" s="146"/>
      <c r="C201" s="30"/>
      <c r="D201" s="19"/>
      <c r="E201" s="126"/>
      <c r="F201" s="126"/>
      <c r="G201" s="90"/>
      <c r="H201" s="73"/>
      <c r="I201" s="91"/>
      <c r="J201" s="24"/>
    </row>
    <row r="202" spans="1:10" ht="15">
      <c r="A202" s="36"/>
      <c r="B202" s="108"/>
      <c r="C202" s="38"/>
      <c r="D202" s="39"/>
      <c r="E202" s="40"/>
      <c r="F202" s="40"/>
      <c r="G202" s="152"/>
      <c r="H202" s="153">
        <f>SUM(H170:H201)</f>
        <v>24676800</v>
      </c>
      <c r="I202" s="154">
        <f>SUM(I170:I201)</f>
        <v>30</v>
      </c>
      <c r="J202" s="155"/>
    </row>
    <row r="203" spans="1:10" ht="15.75" thickBot="1">
      <c r="A203" s="173" t="s">
        <v>20</v>
      </c>
      <c r="B203" s="174"/>
      <c r="C203" s="174"/>
      <c r="D203" s="174"/>
      <c r="E203" s="174"/>
      <c r="F203" s="174"/>
      <c r="G203" s="175"/>
      <c r="H203" s="156">
        <f>+H16+H28+H41+H48+H61+H71+H87+H103+H127+H152+H168+H202</f>
        <v>113517000</v>
      </c>
      <c r="I203" s="157">
        <f>+I16+I28+I41+I48+I61+I71+I87+I103+I127+I152+I168+I202</f>
        <v>150</v>
      </c>
      <c r="J203" s="158"/>
    </row>
    <row r="204" spans="1:10" ht="15.75" thickTop="1">
      <c r="A204" s="159"/>
      <c r="B204" s="159"/>
      <c r="C204" s="159"/>
      <c r="D204" s="159"/>
      <c r="E204" s="159"/>
      <c r="F204" s="159"/>
      <c r="G204" s="159"/>
      <c r="H204" s="159"/>
      <c r="I204" s="159"/>
      <c r="J204" s="159"/>
    </row>
    <row r="214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315" spans="1:10" ht="15">
      <c r="A315" s="162"/>
      <c r="B315" s="162"/>
      <c r="C315" s="162"/>
      <c r="D315" s="162"/>
      <c r="E315" s="162"/>
      <c r="F315" s="162"/>
      <c r="G315" s="162"/>
      <c r="H315" s="163"/>
      <c r="I315" s="163"/>
      <c r="J315" s="164"/>
    </row>
    <row r="316" spans="1:10" ht="15">
      <c r="A316" s="162"/>
      <c r="B316" s="162"/>
      <c r="C316" s="162"/>
      <c r="D316" s="162"/>
      <c r="E316" s="162"/>
      <c r="F316" s="162"/>
      <c r="G316" s="162"/>
      <c r="H316" s="163"/>
      <c r="I316" s="163"/>
      <c r="J316" s="164"/>
    </row>
    <row r="317" spans="1:10" ht="15">
      <c r="A317" s="162"/>
      <c r="B317" s="162"/>
      <c r="C317" s="162"/>
      <c r="D317" s="162"/>
      <c r="E317" s="162"/>
      <c r="F317" s="162"/>
      <c r="G317" s="162"/>
      <c r="H317" s="163"/>
      <c r="I317" s="163"/>
      <c r="J317" s="164"/>
    </row>
    <row r="322" ht="15.75" customHeight="1"/>
    <row r="323" ht="15.75" customHeight="1"/>
    <row r="341" ht="14.25">
      <c r="L341" s="2"/>
    </row>
    <row r="343" ht="18" customHeight="1"/>
    <row r="422" ht="14.25">
      <c r="H422" s="2"/>
    </row>
    <row r="428" ht="14.25">
      <c r="E428" s="1"/>
    </row>
    <row r="429" ht="14.25">
      <c r="E429" s="1"/>
    </row>
    <row r="430" ht="14.25">
      <c r="E430" s="1"/>
    </row>
    <row r="431" ht="14.25">
      <c r="E431" s="1"/>
    </row>
    <row r="432" ht="14.25">
      <c r="E432" s="1"/>
    </row>
    <row r="433" ht="14.25">
      <c r="E433" s="1"/>
    </row>
    <row r="434" ht="14.25">
      <c r="E434" s="1"/>
    </row>
  </sheetData>
  <sheetProtection/>
  <mergeCells count="7">
    <mergeCell ref="A1:J1"/>
    <mergeCell ref="A5:J5"/>
    <mergeCell ref="A7:J7"/>
    <mergeCell ref="A17:J17"/>
    <mergeCell ref="A29:J29"/>
    <mergeCell ref="A3:J3"/>
    <mergeCell ref="A2:J2"/>
  </mergeCells>
  <printOptions/>
  <pageMargins left="0.25" right="0.25" top="0.75" bottom="0.75" header="0.3" footer="0.3"/>
  <pageSetup orientation="landscape" paperSize="5" scale="83" r:id="rId1"/>
  <rowBreaks count="6" manualBreakCount="6">
    <brk id="16" max="255" man="1"/>
    <brk id="28" max="255" man="1"/>
    <brk id="41" max="9" man="1"/>
    <brk id="204" max="255" man="1"/>
    <brk id="212" max="255" man="1"/>
    <brk id="3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muhammadfahrurrozi95@gmail.com</cp:lastModifiedBy>
  <cp:lastPrinted>2021-01-04T01:51:24Z</cp:lastPrinted>
  <dcterms:created xsi:type="dcterms:W3CDTF">2014-01-15T05:59:28Z</dcterms:created>
  <dcterms:modified xsi:type="dcterms:W3CDTF">2021-07-15T08:33:11Z</dcterms:modified>
  <cp:category/>
  <cp:version/>
  <cp:contentType/>
  <cp:contentStatus/>
</cp:coreProperties>
</file>