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Data\Tahun 2022\NTB Satu Data - 2022\YANKES\"/>
    </mc:Choice>
  </mc:AlternateContent>
  <xr:revisionPtr revIDLastSave="0" documentId="13_ncr:1_{4FD7B537-EE5E-4AA1-B93F-30DDBF3DE296}" xr6:coauthVersionLast="47" xr6:coauthVersionMax="47" xr10:uidLastSave="{00000000-0000-0000-0000-000000000000}"/>
  <bookViews>
    <workbookView xWindow="270" yWindow="720" windowWidth="10515" windowHeight="10920" xr2:uid="{4C5BCC56-85B2-4A5D-B2C7-0AD708B010DF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  <c r="E20" i="1"/>
  <c r="H20" i="1"/>
  <c r="H10" i="1"/>
  <c r="H11" i="1"/>
  <c r="H12" i="1"/>
  <c r="H13" i="1"/>
  <c r="H14" i="1"/>
  <c r="H15" i="1"/>
  <c r="H16" i="1"/>
  <c r="H17" i="1"/>
  <c r="H18" i="1"/>
  <c r="H9" i="1"/>
  <c r="K18" i="1"/>
  <c r="K15" i="1"/>
  <c r="K14" i="1"/>
  <c r="K13" i="1"/>
  <c r="K12" i="1"/>
  <c r="K11" i="1"/>
  <c r="K9" i="1"/>
  <c r="A9" i="1"/>
  <c r="J20" i="1" l="1"/>
  <c r="I20" i="1"/>
  <c r="G20" i="1"/>
  <c r="F20" i="1"/>
  <c r="D20" i="1"/>
  <c r="G4" i="1"/>
  <c r="H3" i="1"/>
  <c r="G3" i="1"/>
</calcChain>
</file>

<file path=xl/sharedStrings.xml><?xml version="1.0" encoding="utf-8"?>
<sst xmlns="http://schemas.openxmlformats.org/spreadsheetml/2006/main" count="36" uniqueCount="36">
  <si>
    <t>PELAYANAN KESEHATAN GIGI DAN MULUT MENURUT KECAMATAN DAN PUSKESMAS</t>
  </si>
  <si>
    <t>NO</t>
  </si>
  <si>
    <t>KABUPATEN</t>
  </si>
  <si>
    <t>PUSKESMAS</t>
  </si>
  <si>
    <t>PELAYANAN KESEHATAN GIGI DAN MULUT</t>
  </si>
  <si>
    <t>TUMPATAN GIGI TETAP</t>
  </si>
  <si>
    <t>PENCABUTAN GIGI TETAP</t>
  </si>
  <si>
    <t>RASIO TUMPATAN/ PENCABUTAN</t>
  </si>
  <si>
    <t>JUMLAH KASUS GIGI</t>
  </si>
  <si>
    <t>JUMLAH KASUS DIRUJUK</t>
  </si>
  <si>
    <t>% KASUS DIRUJUK</t>
  </si>
  <si>
    <t>JUMLAH (KAB/ KOTA)</t>
  </si>
  <si>
    <t>Keterangan: pelayanan kesehatan gigi meliputi seluruh fasilitas pelayanan kesehatan di wilayah kerja puskesmas</t>
  </si>
  <si>
    <t>Sumber : Seksi Yankes Primer, Dinas Kesehatan Provinsi NTB, 2023 (Update 30 Agustus 2023)</t>
  </si>
  <si>
    <t>KODE REFERENSI</t>
  </si>
  <si>
    <t>52.01</t>
  </si>
  <si>
    <t xml:space="preserve"> Lombok Barat</t>
  </si>
  <si>
    <t>52.02</t>
  </si>
  <si>
    <t xml:space="preserve"> Lombok Tengah</t>
  </si>
  <si>
    <t>52.03</t>
  </si>
  <si>
    <t xml:space="preserve"> Lombok Timur</t>
  </si>
  <si>
    <t>52.04</t>
  </si>
  <si>
    <t xml:space="preserve"> Sumbawa</t>
  </si>
  <si>
    <t>52.05</t>
  </si>
  <si>
    <t xml:space="preserve"> Dompu</t>
  </si>
  <si>
    <t>52.06</t>
  </si>
  <si>
    <t xml:space="preserve"> Bima</t>
  </si>
  <si>
    <t>52.07</t>
  </si>
  <si>
    <t xml:space="preserve"> Sumbawa Barat</t>
  </si>
  <si>
    <t>52.08</t>
  </si>
  <si>
    <t xml:space="preserve"> Lombok Utara</t>
  </si>
  <si>
    <t>52.71</t>
  </si>
  <si>
    <t xml:space="preserve"> Kota Mataram</t>
  </si>
  <si>
    <t>52.72</t>
  </si>
  <si>
    <t xml:space="preserve"> Kota Bima</t>
  </si>
  <si>
    <t>JUMLAH KUNJUNGAN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</si>
</sst>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rgb="FFFF0000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" fontId="2" fillId="0" borderId="3" xfId="2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165" fontId="2" fillId="0" borderId="3" xfId="1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6" fillId="0" borderId="11" xfId="2" applyNumberFormat="1" applyFont="1" applyBorder="1" applyAlignment="1">
      <alignment vertical="center"/>
    </xf>
    <xf numFmtId="2" fontId="6" fillId="0" borderId="11" xfId="1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" fontId="2" fillId="0" borderId="3" xfId="2" applyNumberFormat="1" applyFont="1" applyBorder="1" applyAlignment="1">
      <alignment vertical="center"/>
    </xf>
    <xf numFmtId="2" fontId="6" fillId="0" borderId="11" xfId="2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0" fontId="9" fillId="0" borderId="17" xfId="0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right"/>
    </xf>
    <xf numFmtId="165" fontId="8" fillId="0" borderId="14" xfId="0" applyNumberFormat="1" applyFont="1" applyBorder="1" applyAlignment="1">
      <alignment vertical="center"/>
    </xf>
    <xf numFmtId="3" fontId="10" fillId="2" borderId="0" xfId="0" applyNumberFormat="1" applyFont="1" applyFill="1"/>
    <xf numFmtId="165" fontId="8" fillId="0" borderId="13" xfId="0" applyNumberFormat="1" applyFont="1" applyBorder="1" applyAlignment="1">
      <alignment vertical="center"/>
    </xf>
    <xf numFmtId="3" fontId="8" fillId="0" borderId="0" xfId="0" applyNumberFormat="1" applyFont="1" applyAlignment="1">
      <alignment horizontal="right"/>
    </xf>
    <xf numFmtId="3" fontId="10" fillId="2" borderId="16" xfId="0" applyNumberFormat="1" applyFont="1" applyFill="1" applyBorder="1"/>
    <xf numFmtId="3" fontId="8" fillId="2" borderId="16" xfId="0" applyNumberFormat="1" applyFont="1" applyFill="1" applyBorder="1" applyAlignment="1">
      <alignment horizontal="right"/>
    </xf>
    <xf numFmtId="3" fontId="8" fillId="2" borderId="0" xfId="0" applyNumberFormat="1" applyFont="1" applyFill="1" applyAlignment="1">
      <alignment horizontal="right"/>
    </xf>
    <xf numFmtId="165" fontId="8" fillId="3" borderId="13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/>
    </xf>
    <xf numFmtId="3" fontId="10" fillId="0" borderId="0" xfId="0" applyNumberFormat="1" applyFont="1" applyBorder="1"/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3" fontId="2" fillId="0" borderId="25" xfId="2" applyNumberFormat="1" applyFont="1" applyBorder="1" applyAlignment="1">
      <alignment vertical="center"/>
    </xf>
    <xf numFmtId="3" fontId="2" fillId="0" borderId="21" xfId="2" applyNumberFormat="1" applyFont="1" applyBorder="1" applyAlignment="1">
      <alignment vertical="center"/>
    </xf>
    <xf numFmtId="165" fontId="8" fillId="0" borderId="5" xfId="0" applyNumberFormat="1" applyFont="1" applyBorder="1" applyAlignment="1">
      <alignment horizontal="right"/>
    </xf>
    <xf numFmtId="165" fontId="8" fillId="0" borderId="6" xfId="0" applyNumberFormat="1" applyFont="1" applyBorder="1" applyAlignment="1">
      <alignment horizontal="right"/>
    </xf>
  </cellXfs>
  <cellStyles count="3">
    <cellStyle name="Comma 10" xfId="2" xr:uid="{BF3B9EBA-91F4-4AA6-8B93-35F8CB45A3E6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%20Prapti\PROFIL%20KESEHATAN\Profil%202021\TABEL%20PROFIL%20KESEHATAN%20%202021_PROV%20N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erja%20Kerja%20Kerja/Dinas%20Kesehatan%20-%20NTB/Datin%20&amp;%20Litbangkes/Profil%20Kesehatan/Profil%20Kesehatan%20NTB%202021/DRAFT%20TABEL%20PROFIL%20KESEHATAN%20%202021_PROVINSI%20NTB%20-%201907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8_YANKES PRIMER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9_YANKES PRIMER"/>
      <sheetName val="87_SUBBAG PROGRAM"/>
      <sheetName val="88_10 besar penyak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A8">
            <v>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28ACF-F3DA-4BDD-A555-5932085F9547}">
  <dimension ref="A2:K23"/>
  <sheetViews>
    <sheetView tabSelected="1" zoomScale="60" zoomScaleNormal="60" workbookViewId="0">
      <selection activeCell="F28" sqref="F28"/>
    </sheetView>
  </sheetViews>
  <sheetFormatPr defaultColWidth="9.140625" defaultRowHeight="15" x14ac:dyDescent="0.25"/>
  <cols>
    <col min="1" max="1" width="5.7109375" style="1" customWidth="1"/>
    <col min="2" max="2" width="16.7109375" style="1" customWidth="1"/>
    <col min="3" max="5" width="21.7109375" style="1" customWidth="1"/>
    <col min="6" max="11" width="20.7109375" style="1" customWidth="1"/>
    <col min="12" max="12" width="9.140625" style="1"/>
    <col min="13" max="13" width="10.5703125" style="1" bestFit="1" customWidth="1"/>
    <col min="14" max="258" width="9.140625" style="1"/>
    <col min="259" max="259" width="5.7109375" style="1" customWidth="1"/>
    <col min="260" max="261" width="21.7109375" style="1" customWidth="1"/>
    <col min="262" max="267" width="20.7109375" style="1" customWidth="1"/>
    <col min="268" max="268" width="9.140625" style="1"/>
    <col min="269" max="269" width="10.5703125" style="1" bestFit="1" customWidth="1"/>
    <col min="270" max="514" width="9.140625" style="1"/>
    <col min="515" max="515" width="5.7109375" style="1" customWidth="1"/>
    <col min="516" max="517" width="21.7109375" style="1" customWidth="1"/>
    <col min="518" max="523" width="20.7109375" style="1" customWidth="1"/>
    <col min="524" max="524" width="9.140625" style="1"/>
    <col min="525" max="525" width="10.5703125" style="1" bestFit="1" customWidth="1"/>
    <col min="526" max="770" width="9.140625" style="1"/>
    <col min="771" max="771" width="5.7109375" style="1" customWidth="1"/>
    <col min="772" max="773" width="21.7109375" style="1" customWidth="1"/>
    <col min="774" max="779" width="20.7109375" style="1" customWidth="1"/>
    <col min="780" max="780" width="9.140625" style="1"/>
    <col min="781" max="781" width="10.5703125" style="1" bestFit="1" customWidth="1"/>
    <col min="782" max="1026" width="9.140625" style="1"/>
    <col min="1027" max="1027" width="5.7109375" style="1" customWidth="1"/>
    <col min="1028" max="1029" width="21.7109375" style="1" customWidth="1"/>
    <col min="1030" max="1035" width="20.7109375" style="1" customWidth="1"/>
    <col min="1036" max="1036" width="9.140625" style="1"/>
    <col min="1037" max="1037" width="10.5703125" style="1" bestFit="1" customWidth="1"/>
    <col min="1038" max="1282" width="9.140625" style="1"/>
    <col min="1283" max="1283" width="5.7109375" style="1" customWidth="1"/>
    <col min="1284" max="1285" width="21.7109375" style="1" customWidth="1"/>
    <col min="1286" max="1291" width="20.7109375" style="1" customWidth="1"/>
    <col min="1292" max="1292" width="9.140625" style="1"/>
    <col min="1293" max="1293" width="10.5703125" style="1" bestFit="1" customWidth="1"/>
    <col min="1294" max="1538" width="9.140625" style="1"/>
    <col min="1539" max="1539" width="5.7109375" style="1" customWidth="1"/>
    <col min="1540" max="1541" width="21.7109375" style="1" customWidth="1"/>
    <col min="1542" max="1547" width="20.7109375" style="1" customWidth="1"/>
    <col min="1548" max="1548" width="9.140625" style="1"/>
    <col min="1549" max="1549" width="10.5703125" style="1" bestFit="1" customWidth="1"/>
    <col min="1550" max="1794" width="9.140625" style="1"/>
    <col min="1795" max="1795" width="5.7109375" style="1" customWidth="1"/>
    <col min="1796" max="1797" width="21.7109375" style="1" customWidth="1"/>
    <col min="1798" max="1803" width="20.7109375" style="1" customWidth="1"/>
    <col min="1804" max="1804" width="9.140625" style="1"/>
    <col min="1805" max="1805" width="10.5703125" style="1" bestFit="1" customWidth="1"/>
    <col min="1806" max="2050" width="9.140625" style="1"/>
    <col min="2051" max="2051" width="5.7109375" style="1" customWidth="1"/>
    <col min="2052" max="2053" width="21.7109375" style="1" customWidth="1"/>
    <col min="2054" max="2059" width="20.7109375" style="1" customWidth="1"/>
    <col min="2060" max="2060" width="9.140625" style="1"/>
    <col min="2061" max="2061" width="10.5703125" style="1" bestFit="1" customWidth="1"/>
    <col min="2062" max="2306" width="9.140625" style="1"/>
    <col min="2307" max="2307" width="5.7109375" style="1" customWidth="1"/>
    <col min="2308" max="2309" width="21.7109375" style="1" customWidth="1"/>
    <col min="2310" max="2315" width="20.7109375" style="1" customWidth="1"/>
    <col min="2316" max="2316" width="9.140625" style="1"/>
    <col min="2317" max="2317" width="10.5703125" style="1" bestFit="1" customWidth="1"/>
    <col min="2318" max="2562" width="9.140625" style="1"/>
    <col min="2563" max="2563" width="5.7109375" style="1" customWidth="1"/>
    <col min="2564" max="2565" width="21.7109375" style="1" customWidth="1"/>
    <col min="2566" max="2571" width="20.7109375" style="1" customWidth="1"/>
    <col min="2572" max="2572" width="9.140625" style="1"/>
    <col min="2573" max="2573" width="10.5703125" style="1" bestFit="1" customWidth="1"/>
    <col min="2574" max="2818" width="9.140625" style="1"/>
    <col min="2819" max="2819" width="5.7109375" style="1" customWidth="1"/>
    <col min="2820" max="2821" width="21.7109375" style="1" customWidth="1"/>
    <col min="2822" max="2827" width="20.7109375" style="1" customWidth="1"/>
    <col min="2828" max="2828" width="9.140625" style="1"/>
    <col min="2829" max="2829" width="10.5703125" style="1" bestFit="1" customWidth="1"/>
    <col min="2830" max="3074" width="9.140625" style="1"/>
    <col min="3075" max="3075" width="5.7109375" style="1" customWidth="1"/>
    <col min="3076" max="3077" width="21.7109375" style="1" customWidth="1"/>
    <col min="3078" max="3083" width="20.7109375" style="1" customWidth="1"/>
    <col min="3084" max="3084" width="9.140625" style="1"/>
    <col min="3085" max="3085" width="10.5703125" style="1" bestFit="1" customWidth="1"/>
    <col min="3086" max="3330" width="9.140625" style="1"/>
    <col min="3331" max="3331" width="5.7109375" style="1" customWidth="1"/>
    <col min="3332" max="3333" width="21.7109375" style="1" customWidth="1"/>
    <col min="3334" max="3339" width="20.7109375" style="1" customWidth="1"/>
    <col min="3340" max="3340" width="9.140625" style="1"/>
    <col min="3341" max="3341" width="10.5703125" style="1" bestFit="1" customWidth="1"/>
    <col min="3342" max="3586" width="9.140625" style="1"/>
    <col min="3587" max="3587" width="5.7109375" style="1" customWidth="1"/>
    <col min="3588" max="3589" width="21.7109375" style="1" customWidth="1"/>
    <col min="3590" max="3595" width="20.7109375" style="1" customWidth="1"/>
    <col min="3596" max="3596" width="9.140625" style="1"/>
    <col min="3597" max="3597" width="10.5703125" style="1" bestFit="1" customWidth="1"/>
    <col min="3598" max="3842" width="9.140625" style="1"/>
    <col min="3843" max="3843" width="5.7109375" style="1" customWidth="1"/>
    <col min="3844" max="3845" width="21.7109375" style="1" customWidth="1"/>
    <col min="3846" max="3851" width="20.7109375" style="1" customWidth="1"/>
    <col min="3852" max="3852" width="9.140625" style="1"/>
    <col min="3853" max="3853" width="10.5703125" style="1" bestFit="1" customWidth="1"/>
    <col min="3854" max="4098" width="9.140625" style="1"/>
    <col min="4099" max="4099" width="5.7109375" style="1" customWidth="1"/>
    <col min="4100" max="4101" width="21.7109375" style="1" customWidth="1"/>
    <col min="4102" max="4107" width="20.7109375" style="1" customWidth="1"/>
    <col min="4108" max="4108" width="9.140625" style="1"/>
    <col min="4109" max="4109" width="10.5703125" style="1" bestFit="1" customWidth="1"/>
    <col min="4110" max="4354" width="9.140625" style="1"/>
    <col min="4355" max="4355" width="5.7109375" style="1" customWidth="1"/>
    <col min="4356" max="4357" width="21.7109375" style="1" customWidth="1"/>
    <col min="4358" max="4363" width="20.7109375" style="1" customWidth="1"/>
    <col min="4364" max="4364" width="9.140625" style="1"/>
    <col min="4365" max="4365" width="10.5703125" style="1" bestFit="1" customWidth="1"/>
    <col min="4366" max="4610" width="9.140625" style="1"/>
    <col min="4611" max="4611" width="5.7109375" style="1" customWidth="1"/>
    <col min="4612" max="4613" width="21.7109375" style="1" customWidth="1"/>
    <col min="4614" max="4619" width="20.7109375" style="1" customWidth="1"/>
    <col min="4620" max="4620" width="9.140625" style="1"/>
    <col min="4621" max="4621" width="10.5703125" style="1" bestFit="1" customWidth="1"/>
    <col min="4622" max="4866" width="9.140625" style="1"/>
    <col min="4867" max="4867" width="5.7109375" style="1" customWidth="1"/>
    <col min="4868" max="4869" width="21.7109375" style="1" customWidth="1"/>
    <col min="4870" max="4875" width="20.7109375" style="1" customWidth="1"/>
    <col min="4876" max="4876" width="9.140625" style="1"/>
    <col min="4877" max="4877" width="10.5703125" style="1" bestFit="1" customWidth="1"/>
    <col min="4878" max="5122" width="9.140625" style="1"/>
    <col min="5123" max="5123" width="5.7109375" style="1" customWidth="1"/>
    <col min="5124" max="5125" width="21.7109375" style="1" customWidth="1"/>
    <col min="5126" max="5131" width="20.7109375" style="1" customWidth="1"/>
    <col min="5132" max="5132" width="9.140625" style="1"/>
    <col min="5133" max="5133" width="10.5703125" style="1" bestFit="1" customWidth="1"/>
    <col min="5134" max="5378" width="9.140625" style="1"/>
    <col min="5379" max="5379" width="5.7109375" style="1" customWidth="1"/>
    <col min="5380" max="5381" width="21.7109375" style="1" customWidth="1"/>
    <col min="5382" max="5387" width="20.7109375" style="1" customWidth="1"/>
    <col min="5388" max="5388" width="9.140625" style="1"/>
    <col min="5389" max="5389" width="10.5703125" style="1" bestFit="1" customWidth="1"/>
    <col min="5390" max="5634" width="9.140625" style="1"/>
    <col min="5635" max="5635" width="5.7109375" style="1" customWidth="1"/>
    <col min="5636" max="5637" width="21.7109375" style="1" customWidth="1"/>
    <col min="5638" max="5643" width="20.7109375" style="1" customWidth="1"/>
    <col min="5644" max="5644" width="9.140625" style="1"/>
    <col min="5645" max="5645" width="10.5703125" style="1" bestFit="1" customWidth="1"/>
    <col min="5646" max="5890" width="9.140625" style="1"/>
    <col min="5891" max="5891" width="5.7109375" style="1" customWidth="1"/>
    <col min="5892" max="5893" width="21.7109375" style="1" customWidth="1"/>
    <col min="5894" max="5899" width="20.7109375" style="1" customWidth="1"/>
    <col min="5900" max="5900" width="9.140625" style="1"/>
    <col min="5901" max="5901" width="10.5703125" style="1" bestFit="1" customWidth="1"/>
    <col min="5902" max="6146" width="9.140625" style="1"/>
    <col min="6147" max="6147" width="5.7109375" style="1" customWidth="1"/>
    <col min="6148" max="6149" width="21.7109375" style="1" customWidth="1"/>
    <col min="6150" max="6155" width="20.7109375" style="1" customWidth="1"/>
    <col min="6156" max="6156" width="9.140625" style="1"/>
    <col min="6157" max="6157" width="10.5703125" style="1" bestFit="1" customWidth="1"/>
    <col min="6158" max="6402" width="9.140625" style="1"/>
    <col min="6403" max="6403" width="5.7109375" style="1" customWidth="1"/>
    <col min="6404" max="6405" width="21.7109375" style="1" customWidth="1"/>
    <col min="6406" max="6411" width="20.7109375" style="1" customWidth="1"/>
    <col min="6412" max="6412" width="9.140625" style="1"/>
    <col min="6413" max="6413" width="10.5703125" style="1" bestFit="1" customWidth="1"/>
    <col min="6414" max="6658" width="9.140625" style="1"/>
    <col min="6659" max="6659" width="5.7109375" style="1" customWidth="1"/>
    <col min="6660" max="6661" width="21.7109375" style="1" customWidth="1"/>
    <col min="6662" max="6667" width="20.7109375" style="1" customWidth="1"/>
    <col min="6668" max="6668" width="9.140625" style="1"/>
    <col min="6669" max="6669" width="10.5703125" style="1" bestFit="1" customWidth="1"/>
    <col min="6670" max="6914" width="9.140625" style="1"/>
    <col min="6915" max="6915" width="5.7109375" style="1" customWidth="1"/>
    <col min="6916" max="6917" width="21.7109375" style="1" customWidth="1"/>
    <col min="6918" max="6923" width="20.7109375" style="1" customWidth="1"/>
    <col min="6924" max="6924" width="9.140625" style="1"/>
    <col min="6925" max="6925" width="10.5703125" style="1" bestFit="1" customWidth="1"/>
    <col min="6926" max="7170" width="9.140625" style="1"/>
    <col min="7171" max="7171" width="5.7109375" style="1" customWidth="1"/>
    <col min="7172" max="7173" width="21.7109375" style="1" customWidth="1"/>
    <col min="7174" max="7179" width="20.7109375" style="1" customWidth="1"/>
    <col min="7180" max="7180" width="9.140625" style="1"/>
    <col min="7181" max="7181" width="10.5703125" style="1" bestFit="1" customWidth="1"/>
    <col min="7182" max="7426" width="9.140625" style="1"/>
    <col min="7427" max="7427" width="5.7109375" style="1" customWidth="1"/>
    <col min="7428" max="7429" width="21.7109375" style="1" customWidth="1"/>
    <col min="7430" max="7435" width="20.7109375" style="1" customWidth="1"/>
    <col min="7436" max="7436" width="9.140625" style="1"/>
    <col min="7437" max="7437" width="10.5703125" style="1" bestFit="1" customWidth="1"/>
    <col min="7438" max="7682" width="9.140625" style="1"/>
    <col min="7683" max="7683" width="5.7109375" style="1" customWidth="1"/>
    <col min="7684" max="7685" width="21.7109375" style="1" customWidth="1"/>
    <col min="7686" max="7691" width="20.7109375" style="1" customWidth="1"/>
    <col min="7692" max="7692" width="9.140625" style="1"/>
    <col min="7693" max="7693" width="10.5703125" style="1" bestFit="1" customWidth="1"/>
    <col min="7694" max="7938" width="9.140625" style="1"/>
    <col min="7939" max="7939" width="5.7109375" style="1" customWidth="1"/>
    <col min="7940" max="7941" width="21.7109375" style="1" customWidth="1"/>
    <col min="7942" max="7947" width="20.7109375" style="1" customWidth="1"/>
    <col min="7948" max="7948" width="9.140625" style="1"/>
    <col min="7949" max="7949" width="10.5703125" style="1" bestFit="1" customWidth="1"/>
    <col min="7950" max="8194" width="9.140625" style="1"/>
    <col min="8195" max="8195" width="5.7109375" style="1" customWidth="1"/>
    <col min="8196" max="8197" width="21.7109375" style="1" customWidth="1"/>
    <col min="8198" max="8203" width="20.7109375" style="1" customWidth="1"/>
    <col min="8204" max="8204" width="9.140625" style="1"/>
    <col min="8205" max="8205" width="10.5703125" style="1" bestFit="1" customWidth="1"/>
    <col min="8206" max="8450" width="9.140625" style="1"/>
    <col min="8451" max="8451" width="5.7109375" style="1" customWidth="1"/>
    <col min="8452" max="8453" width="21.7109375" style="1" customWidth="1"/>
    <col min="8454" max="8459" width="20.7109375" style="1" customWidth="1"/>
    <col min="8460" max="8460" width="9.140625" style="1"/>
    <col min="8461" max="8461" width="10.5703125" style="1" bestFit="1" customWidth="1"/>
    <col min="8462" max="8706" width="9.140625" style="1"/>
    <col min="8707" max="8707" width="5.7109375" style="1" customWidth="1"/>
    <col min="8708" max="8709" width="21.7109375" style="1" customWidth="1"/>
    <col min="8710" max="8715" width="20.7109375" style="1" customWidth="1"/>
    <col min="8716" max="8716" width="9.140625" style="1"/>
    <col min="8717" max="8717" width="10.5703125" style="1" bestFit="1" customWidth="1"/>
    <col min="8718" max="8962" width="9.140625" style="1"/>
    <col min="8963" max="8963" width="5.7109375" style="1" customWidth="1"/>
    <col min="8964" max="8965" width="21.7109375" style="1" customWidth="1"/>
    <col min="8966" max="8971" width="20.7109375" style="1" customWidth="1"/>
    <col min="8972" max="8972" width="9.140625" style="1"/>
    <col min="8973" max="8973" width="10.5703125" style="1" bestFit="1" customWidth="1"/>
    <col min="8974" max="9218" width="9.140625" style="1"/>
    <col min="9219" max="9219" width="5.7109375" style="1" customWidth="1"/>
    <col min="9220" max="9221" width="21.7109375" style="1" customWidth="1"/>
    <col min="9222" max="9227" width="20.7109375" style="1" customWidth="1"/>
    <col min="9228" max="9228" width="9.140625" style="1"/>
    <col min="9229" max="9229" width="10.5703125" style="1" bestFit="1" customWidth="1"/>
    <col min="9230" max="9474" width="9.140625" style="1"/>
    <col min="9475" max="9475" width="5.7109375" style="1" customWidth="1"/>
    <col min="9476" max="9477" width="21.7109375" style="1" customWidth="1"/>
    <col min="9478" max="9483" width="20.7109375" style="1" customWidth="1"/>
    <col min="9484" max="9484" width="9.140625" style="1"/>
    <col min="9485" max="9485" width="10.5703125" style="1" bestFit="1" customWidth="1"/>
    <col min="9486" max="9730" width="9.140625" style="1"/>
    <col min="9731" max="9731" width="5.7109375" style="1" customWidth="1"/>
    <col min="9732" max="9733" width="21.7109375" style="1" customWidth="1"/>
    <col min="9734" max="9739" width="20.7109375" style="1" customWidth="1"/>
    <col min="9740" max="9740" width="9.140625" style="1"/>
    <col min="9741" max="9741" width="10.5703125" style="1" bestFit="1" customWidth="1"/>
    <col min="9742" max="9986" width="9.140625" style="1"/>
    <col min="9987" max="9987" width="5.7109375" style="1" customWidth="1"/>
    <col min="9988" max="9989" width="21.7109375" style="1" customWidth="1"/>
    <col min="9990" max="9995" width="20.7109375" style="1" customWidth="1"/>
    <col min="9996" max="9996" width="9.140625" style="1"/>
    <col min="9997" max="9997" width="10.5703125" style="1" bestFit="1" customWidth="1"/>
    <col min="9998" max="10242" width="9.140625" style="1"/>
    <col min="10243" max="10243" width="5.7109375" style="1" customWidth="1"/>
    <col min="10244" max="10245" width="21.7109375" style="1" customWidth="1"/>
    <col min="10246" max="10251" width="20.7109375" style="1" customWidth="1"/>
    <col min="10252" max="10252" width="9.140625" style="1"/>
    <col min="10253" max="10253" width="10.5703125" style="1" bestFit="1" customWidth="1"/>
    <col min="10254" max="10498" width="9.140625" style="1"/>
    <col min="10499" max="10499" width="5.7109375" style="1" customWidth="1"/>
    <col min="10500" max="10501" width="21.7109375" style="1" customWidth="1"/>
    <col min="10502" max="10507" width="20.7109375" style="1" customWidth="1"/>
    <col min="10508" max="10508" width="9.140625" style="1"/>
    <col min="10509" max="10509" width="10.5703125" style="1" bestFit="1" customWidth="1"/>
    <col min="10510" max="10754" width="9.140625" style="1"/>
    <col min="10755" max="10755" width="5.7109375" style="1" customWidth="1"/>
    <col min="10756" max="10757" width="21.7109375" style="1" customWidth="1"/>
    <col min="10758" max="10763" width="20.7109375" style="1" customWidth="1"/>
    <col min="10764" max="10764" width="9.140625" style="1"/>
    <col min="10765" max="10765" width="10.5703125" style="1" bestFit="1" customWidth="1"/>
    <col min="10766" max="11010" width="9.140625" style="1"/>
    <col min="11011" max="11011" width="5.7109375" style="1" customWidth="1"/>
    <col min="11012" max="11013" width="21.7109375" style="1" customWidth="1"/>
    <col min="11014" max="11019" width="20.7109375" style="1" customWidth="1"/>
    <col min="11020" max="11020" width="9.140625" style="1"/>
    <col min="11021" max="11021" width="10.5703125" style="1" bestFit="1" customWidth="1"/>
    <col min="11022" max="11266" width="9.140625" style="1"/>
    <col min="11267" max="11267" width="5.7109375" style="1" customWidth="1"/>
    <col min="11268" max="11269" width="21.7109375" style="1" customWidth="1"/>
    <col min="11270" max="11275" width="20.7109375" style="1" customWidth="1"/>
    <col min="11276" max="11276" width="9.140625" style="1"/>
    <col min="11277" max="11277" width="10.5703125" style="1" bestFit="1" customWidth="1"/>
    <col min="11278" max="11522" width="9.140625" style="1"/>
    <col min="11523" max="11523" width="5.7109375" style="1" customWidth="1"/>
    <col min="11524" max="11525" width="21.7109375" style="1" customWidth="1"/>
    <col min="11526" max="11531" width="20.7109375" style="1" customWidth="1"/>
    <col min="11532" max="11532" width="9.140625" style="1"/>
    <col min="11533" max="11533" width="10.5703125" style="1" bestFit="1" customWidth="1"/>
    <col min="11534" max="11778" width="9.140625" style="1"/>
    <col min="11779" max="11779" width="5.7109375" style="1" customWidth="1"/>
    <col min="11780" max="11781" width="21.7109375" style="1" customWidth="1"/>
    <col min="11782" max="11787" width="20.7109375" style="1" customWidth="1"/>
    <col min="11788" max="11788" width="9.140625" style="1"/>
    <col min="11789" max="11789" width="10.5703125" style="1" bestFit="1" customWidth="1"/>
    <col min="11790" max="12034" width="9.140625" style="1"/>
    <col min="12035" max="12035" width="5.7109375" style="1" customWidth="1"/>
    <col min="12036" max="12037" width="21.7109375" style="1" customWidth="1"/>
    <col min="12038" max="12043" width="20.7109375" style="1" customWidth="1"/>
    <col min="12044" max="12044" width="9.140625" style="1"/>
    <col min="12045" max="12045" width="10.5703125" style="1" bestFit="1" customWidth="1"/>
    <col min="12046" max="12290" width="9.140625" style="1"/>
    <col min="12291" max="12291" width="5.7109375" style="1" customWidth="1"/>
    <col min="12292" max="12293" width="21.7109375" style="1" customWidth="1"/>
    <col min="12294" max="12299" width="20.7109375" style="1" customWidth="1"/>
    <col min="12300" max="12300" width="9.140625" style="1"/>
    <col min="12301" max="12301" width="10.5703125" style="1" bestFit="1" customWidth="1"/>
    <col min="12302" max="12546" width="9.140625" style="1"/>
    <col min="12547" max="12547" width="5.7109375" style="1" customWidth="1"/>
    <col min="12548" max="12549" width="21.7109375" style="1" customWidth="1"/>
    <col min="12550" max="12555" width="20.7109375" style="1" customWidth="1"/>
    <col min="12556" max="12556" width="9.140625" style="1"/>
    <col min="12557" max="12557" width="10.5703125" style="1" bestFit="1" customWidth="1"/>
    <col min="12558" max="12802" width="9.140625" style="1"/>
    <col min="12803" max="12803" width="5.7109375" style="1" customWidth="1"/>
    <col min="12804" max="12805" width="21.7109375" style="1" customWidth="1"/>
    <col min="12806" max="12811" width="20.7109375" style="1" customWidth="1"/>
    <col min="12812" max="12812" width="9.140625" style="1"/>
    <col min="12813" max="12813" width="10.5703125" style="1" bestFit="1" customWidth="1"/>
    <col min="12814" max="13058" width="9.140625" style="1"/>
    <col min="13059" max="13059" width="5.7109375" style="1" customWidth="1"/>
    <col min="13060" max="13061" width="21.7109375" style="1" customWidth="1"/>
    <col min="13062" max="13067" width="20.7109375" style="1" customWidth="1"/>
    <col min="13068" max="13068" width="9.140625" style="1"/>
    <col min="13069" max="13069" width="10.5703125" style="1" bestFit="1" customWidth="1"/>
    <col min="13070" max="13314" width="9.140625" style="1"/>
    <col min="13315" max="13315" width="5.7109375" style="1" customWidth="1"/>
    <col min="13316" max="13317" width="21.7109375" style="1" customWidth="1"/>
    <col min="13318" max="13323" width="20.7109375" style="1" customWidth="1"/>
    <col min="13324" max="13324" width="9.140625" style="1"/>
    <col min="13325" max="13325" width="10.5703125" style="1" bestFit="1" customWidth="1"/>
    <col min="13326" max="13570" width="9.140625" style="1"/>
    <col min="13571" max="13571" width="5.7109375" style="1" customWidth="1"/>
    <col min="13572" max="13573" width="21.7109375" style="1" customWidth="1"/>
    <col min="13574" max="13579" width="20.7109375" style="1" customWidth="1"/>
    <col min="13580" max="13580" width="9.140625" style="1"/>
    <col min="13581" max="13581" width="10.5703125" style="1" bestFit="1" customWidth="1"/>
    <col min="13582" max="13826" width="9.140625" style="1"/>
    <col min="13827" max="13827" width="5.7109375" style="1" customWidth="1"/>
    <col min="13828" max="13829" width="21.7109375" style="1" customWidth="1"/>
    <col min="13830" max="13835" width="20.7109375" style="1" customWidth="1"/>
    <col min="13836" max="13836" width="9.140625" style="1"/>
    <col min="13837" max="13837" width="10.5703125" style="1" bestFit="1" customWidth="1"/>
    <col min="13838" max="14082" width="9.140625" style="1"/>
    <col min="14083" max="14083" width="5.7109375" style="1" customWidth="1"/>
    <col min="14084" max="14085" width="21.7109375" style="1" customWidth="1"/>
    <col min="14086" max="14091" width="20.7109375" style="1" customWidth="1"/>
    <col min="14092" max="14092" width="9.140625" style="1"/>
    <col min="14093" max="14093" width="10.5703125" style="1" bestFit="1" customWidth="1"/>
    <col min="14094" max="14338" width="9.140625" style="1"/>
    <col min="14339" max="14339" width="5.7109375" style="1" customWidth="1"/>
    <col min="14340" max="14341" width="21.7109375" style="1" customWidth="1"/>
    <col min="14342" max="14347" width="20.7109375" style="1" customWidth="1"/>
    <col min="14348" max="14348" width="9.140625" style="1"/>
    <col min="14349" max="14349" width="10.5703125" style="1" bestFit="1" customWidth="1"/>
    <col min="14350" max="14594" width="9.140625" style="1"/>
    <col min="14595" max="14595" width="5.7109375" style="1" customWidth="1"/>
    <col min="14596" max="14597" width="21.7109375" style="1" customWidth="1"/>
    <col min="14598" max="14603" width="20.7109375" style="1" customWidth="1"/>
    <col min="14604" max="14604" width="9.140625" style="1"/>
    <col min="14605" max="14605" width="10.5703125" style="1" bestFit="1" customWidth="1"/>
    <col min="14606" max="14850" width="9.140625" style="1"/>
    <col min="14851" max="14851" width="5.7109375" style="1" customWidth="1"/>
    <col min="14852" max="14853" width="21.7109375" style="1" customWidth="1"/>
    <col min="14854" max="14859" width="20.7109375" style="1" customWidth="1"/>
    <col min="14860" max="14860" width="9.140625" style="1"/>
    <col min="14861" max="14861" width="10.5703125" style="1" bestFit="1" customWidth="1"/>
    <col min="14862" max="15106" width="9.140625" style="1"/>
    <col min="15107" max="15107" width="5.7109375" style="1" customWidth="1"/>
    <col min="15108" max="15109" width="21.7109375" style="1" customWidth="1"/>
    <col min="15110" max="15115" width="20.7109375" style="1" customWidth="1"/>
    <col min="15116" max="15116" width="9.140625" style="1"/>
    <col min="15117" max="15117" width="10.5703125" style="1" bestFit="1" customWidth="1"/>
    <col min="15118" max="15362" width="9.140625" style="1"/>
    <col min="15363" max="15363" width="5.7109375" style="1" customWidth="1"/>
    <col min="15364" max="15365" width="21.7109375" style="1" customWidth="1"/>
    <col min="15366" max="15371" width="20.7109375" style="1" customWidth="1"/>
    <col min="15372" max="15372" width="9.140625" style="1"/>
    <col min="15373" max="15373" width="10.5703125" style="1" bestFit="1" customWidth="1"/>
    <col min="15374" max="15618" width="9.140625" style="1"/>
    <col min="15619" max="15619" width="5.7109375" style="1" customWidth="1"/>
    <col min="15620" max="15621" width="21.7109375" style="1" customWidth="1"/>
    <col min="15622" max="15627" width="20.7109375" style="1" customWidth="1"/>
    <col min="15628" max="15628" width="9.140625" style="1"/>
    <col min="15629" max="15629" width="10.5703125" style="1" bestFit="1" customWidth="1"/>
    <col min="15630" max="15874" width="9.140625" style="1"/>
    <col min="15875" max="15875" width="5.7109375" style="1" customWidth="1"/>
    <col min="15876" max="15877" width="21.7109375" style="1" customWidth="1"/>
    <col min="15878" max="15883" width="20.7109375" style="1" customWidth="1"/>
    <col min="15884" max="15884" width="9.140625" style="1"/>
    <col min="15885" max="15885" width="10.5703125" style="1" bestFit="1" customWidth="1"/>
    <col min="15886" max="16130" width="9.140625" style="1"/>
    <col min="16131" max="16131" width="5.7109375" style="1" customWidth="1"/>
    <col min="16132" max="16133" width="21.7109375" style="1" customWidth="1"/>
    <col min="16134" max="16139" width="20.7109375" style="1" customWidth="1"/>
    <col min="16140" max="16140" width="9.140625" style="1"/>
    <col min="16141" max="16141" width="10.5703125" style="1" bestFit="1" customWidth="1"/>
    <col min="16142" max="16384" width="9.140625" style="1"/>
  </cols>
  <sheetData>
    <row r="2" spans="1:11" s="3" customFormat="1" ht="16.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3" customFormat="1" ht="16.5" x14ac:dyDescent="0.25">
      <c r="G3" s="4" t="str">
        <f>'[1]1_BPS'!E5</f>
        <v>PROVINSI</v>
      </c>
      <c r="H3" s="5" t="str">
        <f>'[1]1_BPS'!F5</f>
        <v>NUSA TENGGARA BARAT</v>
      </c>
    </row>
    <row r="4" spans="1:11" s="3" customFormat="1" ht="16.5" x14ac:dyDescent="0.25">
      <c r="G4" s="4" t="str">
        <f>'[1]1_BPS'!E6</f>
        <v xml:space="preserve">TAHUN </v>
      </c>
      <c r="H4" s="5">
        <v>2022</v>
      </c>
    </row>
    <row r="5" spans="1:11" ht="15.75" thickBot="1" x14ac:dyDescent="0.3">
      <c r="A5" s="6"/>
      <c r="B5" s="6"/>
      <c r="C5" s="6"/>
      <c r="D5" s="6"/>
      <c r="E5" s="50"/>
    </row>
    <row r="6" spans="1:11" x14ac:dyDescent="0.25">
      <c r="A6" s="28" t="s">
        <v>1</v>
      </c>
      <c r="B6" s="31" t="s">
        <v>14</v>
      </c>
      <c r="C6" s="28" t="s">
        <v>2</v>
      </c>
      <c r="D6" s="28" t="s">
        <v>3</v>
      </c>
      <c r="E6" s="53" t="s">
        <v>4</v>
      </c>
      <c r="F6" s="54"/>
      <c r="G6" s="54"/>
      <c r="H6" s="54"/>
      <c r="I6" s="54"/>
      <c r="J6" s="54"/>
      <c r="K6" s="55"/>
    </row>
    <row r="7" spans="1:11" ht="45" x14ac:dyDescent="0.25">
      <c r="A7" s="29"/>
      <c r="B7" s="32"/>
      <c r="C7" s="29"/>
      <c r="D7" s="29"/>
      <c r="E7" s="7" t="s">
        <v>5</v>
      </c>
      <c r="F7" s="56" t="s">
        <v>6</v>
      </c>
      <c r="G7" s="52" t="s">
        <v>35</v>
      </c>
      <c r="H7" s="62" t="s">
        <v>7</v>
      </c>
      <c r="I7" s="52" t="s">
        <v>8</v>
      </c>
      <c r="J7" s="52" t="s">
        <v>9</v>
      </c>
      <c r="K7" s="52" t="s">
        <v>10</v>
      </c>
    </row>
    <row r="8" spans="1:11" x14ac:dyDescent="0.25">
      <c r="A8" s="8">
        <v>1</v>
      </c>
      <c r="B8" s="8">
        <v>2</v>
      </c>
      <c r="C8" s="8">
        <v>3</v>
      </c>
      <c r="D8" s="8">
        <v>4</v>
      </c>
      <c r="E8" s="57">
        <v>5</v>
      </c>
      <c r="F8" s="8">
        <v>6</v>
      </c>
      <c r="G8" s="60">
        <v>7</v>
      </c>
      <c r="H8" s="8">
        <v>8</v>
      </c>
      <c r="I8" s="61">
        <v>9</v>
      </c>
      <c r="J8" s="8">
        <v>10</v>
      </c>
      <c r="K8" s="40">
        <v>11</v>
      </c>
    </row>
    <row r="9" spans="1:11" x14ac:dyDescent="0.2">
      <c r="A9" s="10">
        <f>'[2]9_IFK'!A8</f>
        <v>1</v>
      </c>
      <c r="B9" s="33" t="s">
        <v>15</v>
      </c>
      <c r="C9" s="9" t="s">
        <v>16</v>
      </c>
      <c r="D9" s="35">
        <v>20</v>
      </c>
      <c r="E9" s="36">
        <v>3157</v>
      </c>
      <c r="F9" s="37">
        <v>3202</v>
      </c>
      <c r="G9" s="41">
        <v>26209</v>
      </c>
      <c r="H9" s="65">
        <f>E9/F9</f>
        <v>0.98594628357276703</v>
      </c>
      <c r="I9" s="37">
        <v>25925</v>
      </c>
      <c r="J9" s="41">
        <v>906</v>
      </c>
      <c r="K9" s="42">
        <f t="shared" ref="K9:K18" si="0">J9/I9*100</f>
        <v>3.4946962391513985</v>
      </c>
    </row>
    <row r="10" spans="1:11" ht="15.75" x14ac:dyDescent="0.25">
      <c r="A10" s="10">
        <v>2</v>
      </c>
      <c r="B10" s="34" t="s">
        <v>17</v>
      </c>
      <c r="C10" s="10" t="s">
        <v>18</v>
      </c>
      <c r="D10" s="35">
        <v>28</v>
      </c>
      <c r="E10" s="38">
        <v>830</v>
      </c>
      <c r="F10" s="39">
        <v>422</v>
      </c>
      <c r="G10" s="58">
        <v>21594</v>
      </c>
      <c r="H10" s="66">
        <f t="shared" ref="H10:H18" si="1">E10/F10</f>
        <v>1.966824644549763</v>
      </c>
      <c r="I10" s="39">
        <v>21594</v>
      </c>
      <c r="J10" s="43"/>
      <c r="K10" s="49"/>
    </row>
    <row r="11" spans="1:11" x14ac:dyDescent="0.2">
      <c r="A11" s="10">
        <v>3</v>
      </c>
      <c r="B11" s="34" t="s">
        <v>19</v>
      </c>
      <c r="C11" s="10" t="s">
        <v>20</v>
      </c>
      <c r="D11" s="35">
        <v>35</v>
      </c>
      <c r="E11" s="38">
        <v>3492</v>
      </c>
      <c r="F11" s="39">
        <v>3045</v>
      </c>
      <c r="G11" s="58">
        <v>6537</v>
      </c>
      <c r="H11" s="66">
        <f t="shared" si="1"/>
        <v>1.1467980295566502</v>
      </c>
      <c r="I11" s="39">
        <v>49598</v>
      </c>
      <c r="J11" s="45">
        <v>1053</v>
      </c>
      <c r="K11" s="44">
        <f t="shared" si="0"/>
        <v>2.1230694786080084</v>
      </c>
    </row>
    <row r="12" spans="1:11" ht="15.75" x14ac:dyDescent="0.25">
      <c r="A12" s="10">
        <v>4</v>
      </c>
      <c r="B12" s="34" t="s">
        <v>21</v>
      </c>
      <c r="C12" s="10" t="s">
        <v>22</v>
      </c>
      <c r="D12" s="35">
        <v>26</v>
      </c>
      <c r="E12" s="38">
        <v>2479</v>
      </c>
      <c r="F12" s="39">
        <v>545</v>
      </c>
      <c r="G12" s="59"/>
      <c r="H12" s="66">
        <f t="shared" si="1"/>
        <v>4.5486238532110095</v>
      </c>
      <c r="I12" s="39">
        <v>11752</v>
      </c>
      <c r="J12" s="45">
        <v>806</v>
      </c>
      <c r="K12" s="44">
        <f t="shared" si="0"/>
        <v>6.8584070796460175</v>
      </c>
    </row>
    <row r="13" spans="1:11" x14ac:dyDescent="0.2">
      <c r="A13" s="10">
        <v>5</v>
      </c>
      <c r="B13" s="34" t="s">
        <v>23</v>
      </c>
      <c r="C13" s="10" t="s">
        <v>24</v>
      </c>
      <c r="D13" s="35">
        <v>10</v>
      </c>
      <c r="E13" s="38">
        <v>289</v>
      </c>
      <c r="F13" s="39">
        <v>1021</v>
      </c>
      <c r="G13" s="58">
        <v>3120</v>
      </c>
      <c r="H13" s="66">
        <f t="shared" si="1"/>
        <v>0.28305582761998044</v>
      </c>
      <c r="I13" s="39">
        <v>3066</v>
      </c>
      <c r="J13" s="45">
        <v>180</v>
      </c>
      <c r="K13" s="44">
        <f t="shared" si="0"/>
        <v>5.8708414872798436</v>
      </c>
    </row>
    <row r="14" spans="1:11" x14ac:dyDescent="0.2">
      <c r="A14" s="10">
        <v>6</v>
      </c>
      <c r="B14" s="34" t="s">
        <v>25</v>
      </c>
      <c r="C14" s="10" t="s">
        <v>26</v>
      </c>
      <c r="D14" s="35">
        <v>21</v>
      </c>
      <c r="E14" s="38">
        <v>463</v>
      </c>
      <c r="F14" s="39">
        <v>613</v>
      </c>
      <c r="G14" s="58">
        <v>463163</v>
      </c>
      <c r="H14" s="66">
        <f t="shared" si="1"/>
        <v>0.75530179445350731</v>
      </c>
      <c r="I14" s="39">
        <v>9456</v>
      </c>
      <c r="J14" s="45">
        <v>0</v>
      </c>
      <c r="K14" s="44">
        <f t="shared" si="0"/>
        <v>0</v>
      </c>
    </row>
    <row r="15" spans="1:11" x14ac:dyDescent="0.2">
      <c r="A15" s="10">
        <v>7</v>
      </c>
      <c r="B15" s="34" t="s">
        <v>27</v>
      </c>
      <c r="C15" s="10" t="s">
        <v>28</v>
      </c>
      <c r="D15" s="35">
        <v>9</v>
      </c>
      <c r="E15" s="38">
        <v>281</v>
      </c>
      <c r="F15" s="39">
        <v>544</v>
      </c>
      <c r="G15" s="58">
        <v>0</v>
      </c>
      <c r="H15" s="66">
        <f t="shared" si="1"/>
        <v>0.51654411764705888</v>
      </c>
      <c r="I15" s="39">
        <v>4995</v>
      </c>
      <c r="J15" s="45">
        <v>30</v>
      </c>
      <c r="K15" s="44">
        <f t="shared" si="0"/>
        <v>0.60060060060060061</v>
      </c>
    </row>
    <row r="16" spans="1:11" ht="15.75" x14ac:dyDescent="0.25">
      <c r="A16" s="10">
        <v>8</v>
      </c>
      <c r="B16" s="34" t="s">
        <v>29</v>
      </c>
      <c r="C16" s="10" t="s">
        <v>30</v>
      </c>
      <c r="D16" s="35">
        <v>8</v>
      </c>
      <c r="E16" s="38">
        <v>1263</v>
      </c>
      <c r="F16" s="39">
        <v>2010</v>
      </c>
      <c r="G16" s="58">
        <v>13467</v>
      </c>
      <c r="H16" s="66">
        <f t="shared" si="1"/>
        <v>0.62835820895522387</v>
      </c>
      <c r="I16" s="46"/>
      <c r="J16" s="43"/>
      <c r="K16" s="49"/>
    </row>
    <row r="17" spans="1:11" x14ac:dyDescent="0.2">
      <c r="A17" s="10">
        <v>9</v>
      </c>
      <c r="B17" s="34" t="s">
        <v>31</v>
      </c>
      <c r="C17" s="10" t="s">
        <v>32</v>
      </c>
      <c r="D17" s="35">
        <v>11</v>
      </c>
      <c r="E17" s="38">
        <v>1955</v>
      </c>
      <c r="F17" s="39">
        <v>749</v>
      </c>
      <c r="G17" s="58">
        <v>2704</v>
      </c>
      <c r="H17" s="66">
        <f t="shared" si="1"/>
        <v>2.6101468624833113</v>
      </c>
      <c r="I17" s="47"/>
      <c r="J17" s="48"/>
      <c r="K17" s="49"/>
    </row>
    <row r="18" spans="1:11" x14ac:dyDescent="0.2">
      <c r="A18" s="10">
        <v>10</v>
      </c>
      <c r="B18" s="34" t="s">
        <v>33</v>
      </c>
      <c r="C18" s="10" t="s">
        <v>34</v>
      </c>
      <c r="D18" s="35">
        <v>7</v>
      </c>
      <c r="E18" s="38">
        <v>483</v>
      </c>
      <c r="F18" s="39">
        <v>1228</v>
      </c>
      <c r="G18" s="58">
        <v>1711</v>
      </c>
      <c r="H18" s="66">
        <f t="shared" si="1"/>
        <v>0.39332247557003258</v>
      </c>
      <c r="I18" s="39">
        <v>11769</v>
      </c>
      <c r="J18" s="45">
        <v>609</v>
      </c>
      <c r="K18" s="44">
        <f t="shared" si="0"/>
        <v>5.1746112668875863</v>
      </c>
    </row>
    <row r="19" spans="1:11" x14ac:dyDescent="0.25">
      <c r="A19" s="11"/>
      <c r="B19" s="11"/>
      <c r="C19" s="11"/>
      <c r="D19" s="11"/>
      <c r="E19" s="12"/>
      <c r="F19" s="13"/>
      <c r="G19" s="64"/>
      <c r="H19" s="26"/>
      <c r="I19" s="63"/>
      <c r="J19" s="14"/>
      <c r="K19" s="15"/>
    </row>
    <row r="20" spans="1:11" ht="16.5" thickBot="1" x14ac:dyDescent="0.3">
      <c r="A20" s="16" t="s">
        <v>11</v>
      </c>
      <c r="B20" s="30"/>
      <c r="C20" s="17"/>
      <c r="D20" s="18">
        <f>SUM(D9:D18)</f>
        <v>175</v>
      </c>
      <c r="E20" s="19">
        <f>SUM(E9:E19)</f>
        <v>14692</v>
      </c>
      <c r="F20" s="19">
        <f>SUM(F9:F19)</f>
        <v>13379</v>
      </c>
      <c r="G20" s="19">
        <f>SUM(G9:G19)</f>
        <v>538505</v>
      </c>
      <c r="H20" s="27">
        <f>E20/F20</f>
        <v>1.0981388743553331</v>
      </c>
      <c r="I20" s="19">
        <f>SUM(I9:I19)</f>
        <v>138155</v>
      </c>
      <c r="J20" s="19">
        <f>SUM(J9:J19)</f>
        <v>3584</v>
      </c>
      <c r="K20" s="20">
        <f>J20/I20</f>
        <v>2.5941876877420288E-2</v>
      </c>
    </row>
    <row r="21" spans="1:11" x14ac:dyDescent="0.25">
      <c r="A21" s="21"/>
      <c r="B21" s="21"/>
      <c r="C21" s="22"/>
      <c r="D21" s="22"/>
      <c r="E21" s="51"/>
      <c r="G21" s="23"/>
      <c r="H21" s="23"/>
    </row>
    <row r="22" spans="1:11" x14ac:dyDescent="0.25">
      <c r="A22" s="25" t="s">
        <v>13</v>
      </c>
      <c r="B22" s="25"/>
    </row>
    <row r="23" spans="1:11" x14ac:dyDescent="0.25">
      <c r="A23" s="24" t="s">
        <v>12</v>
      </c>
      <c r="B23" s="24"/>
    </row>
  </sheetData>
  <mergeCells count="5">
    <mergeCell ref="E6:K6"/>
    <mergeCell ref="A6:A7"/>
    <mergeCell ref="C6:C7"/>
    <mergeCell ref="D6:D7"/>
    <mergeCell ref="B6:B7"/>
  </mergeCells>
  <pageMargins left="0.7" right="0.7" top="0.75" bottom="0.75" header="0.3" footer="0.3"/>
  <pageSetup paperSize="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gembira</dc:creator>
  <cp:lastModifiedBy>Neser Ike</cp:lastModifiedBy>
  <dcterms:created xsi:type="dcterms:W3CDTF">2022-03-31T08:11:49Z</dcterms:created>
  <dcterms:modified xsi:type="dcterms:W3CDTF">2023-08-30T00:49:24Z</dcterms:modified>
</cp:coreProperties>
</file>