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 Prapti\Data Statistik Sektoral\2021\Data statistik for NTB satu data 2021.xlsx\"/>
    </mc:Choice>
  </mc:AlternateContent>
  <xr:revisionPtr revIDLastSave="0" documentId="8_{E947D8ED-C6ED-456E-B4BF-34C64EB5D339}" xr6:coauthVersionLast="47" xr6:coauthVersionMax="47" xr10:uidLastSave="{00000000-0000-0000-0000-000000000000}"/>
  <bookViews>
    <workbookView xWindow="-110" yWindow="-110" windowWidth="19420" windowHeight="10300" xr2:uid="{4C5BCC56-85B2-4A5D-B2C7-0AD708B010D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I20" i="1" s="1"/>
  <c r="G20" i="1"/>
  <c r="E20" i="1"/>
  <c r="D20" i="1"/>
  <c r="F20" i="1" s="1"/>
  <c r="I18" i="1"/>
  <c r="F18" i="1"/>
  <c r="C18" i="1"/>
  <c r="B18" i="1"/>
  <c r="A18" i="1"/>
  <c r="I17" i="1"/>
  <c r="F17" i="1"/>
  <c r="C17" i="1"/>
  <c r="B17" i="1"/>
  <c r="A17" i="1"/>
  <c r="I16" i="1"/>
  <c r="F16" i="1"/>
  <c r="C16" i="1"/>
  <c r="B16" i="1"/>
  <c r="A16" i="1"/>
  <c r="I15" i="1"/>
  <c r="F15" i="1"/>
  <c r="C15" i="1"/>
  <c r="B15" i="1"/>
  <c r="A15" i="1"/>
  <c r="I14" i="1"/>
  <c r="F14" i="1"/>
  <c r="C14" i="1"/>
  <c r="B14" i="1"/>
  <c r="A14" i="1"/>
  <c r="I13" i="1"/>
  <c r="F13" i="1"/>
  <c r="C13" i="1"/>
  <c r="B13" i="1"/>
  <c r="A13" i="1"/>
  <c r="I12" i="1"/>
  <c r="F12" i="1"/>
  <c r="C12" i="1"/>
  <c r="B12" i="1"/>
  <c r="A12" i="1"/>
  <c r="I11" i="1"/>
  <c r="F11" i="1"/>
  <c r="C11" i="1"/>
  <c r="B11" i="1"/>
  <c r="A11" i="1"/>
  <c r="I10" i="1"/>
  <c r="F10" i="1"/>
  <c r="C10" i="1"/>
  <c r="B10" i="1"/>
  <c r="A10" i="1"/>
  <c r="I9" i="1"/>
  <c r="F9" i="1"/>
  <c r="C9" i="1"/>
  <c r="B9" i="1"/>
  <c r="A9" i="1"/>
  <c r="F4" i="1"/>
  <c r="E4" i="1"/>
  <c r="F3" i="1"/>
  <c r="E3" i="1"/>
  <c r="C20" i="1" l="1"/>
</calcChain>
</file>

<file path=xl/sharedStrings.xml><?xml version="1.0" encoding="utf-8"?>
<sst xmlns="http://schemas.openxmlformats.org/spreadsheetml/2006/main" count="14" uniqueCount="14">
  <si>
    <t>PELAYANAN KESEHATAN GIGI DAN MULUT MENURUT KECAMATAN DAN PUSKESMAS</t>
  </si>
  <si>
    <t>NO</t>
  </si>
  <si>
    <t>KABUPATEN</t>
  </si>
  <si>
    <t>PUSKESMAS</t>
  </si>
  <si>
    <t>PELAYANAN KESEHATAN GIGI DAN MULUT</t>
  </si>
  <si>
    <t>TUMPATAN GIGI TETAP</t>
  </si>
  <si>
    <t>PENCABUTAN GIGI TETAP</t>
  </si>
  <si>
    <t>RASIO TUMPATAN/ PENCABUTAN</t>
  </si>
  <si>
    <t>JUMLAH KASUS GIGI</t>
  </si>
  <si>
    <t>JUMLAH KASUS DIRUJUK</t>
  </si>
  <si>
    <t>% KASUS DIRUJUK</t>
  </si>
  <si>
    <t>JUMLAH (KAB/ KOTA)</t>
  </si>
  <si>
    <t>Keterangan: pelayanan kesehatan gigi meliputi seluruh fasilitas pelayanan kesehatan di wilayah kerja puskesmas</t>
  </si>
  <si>
    <t>Sumber : Seksi Yankes Primer, Dinas Kesehatan Provinsi NTB,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</si>
</sst>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2" fillId="0" borderId="6" xfId="2" applyNumberFormat="1" applyFont="1" applyBorder="1" applyAlignment="1">
      <alignment vertical="center"/>
    </xf>
    <xf numFmtId="164" fontId="2" fillId="0" borderId="6" xfId="2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2" fontId="2" fillId="0" borderId="6" xfId="1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7" xfId="2" applyNumberFormat="1" applyFont="1" applyBorder="1" applyAlignment="1">
      <alignment vertical="center"/>
    </xf>
    <xf numFmtId="164" fontId="2" fillId="0" borderId="7" xfId="2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4" xfId="2" applyNumberFormat="1" applyFont="1" applyBorder="1" applyAlignment="1">
      <alignment vertical="center"/>
    </xf>
    <xf numFmtId="164" fontId="2" fillId="0" borderId="4" xfId="2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2" xfId="2" applyNumberFormat="1" applyFont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2" fontId="6" fillId="0" borderId="12" xfId="1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3">
    <cellStyle name="Comma 10" xfId="2" xr:uid="{BF3B9EBA-91F4-4AA6-8B93-35F8CB45A3E6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%20Prapti/PROFIL%20KESEHATAN/Profil%202021/TABEL%20PROFIL%20KESEHATAN%20%202021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10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28ACF-F3DA-4BDD-A555-5932085F9547}">
  <dimension ref="A2:I23"/>
  <sheetViews>
    <sheetView tabSelected="1" zoomScale="60" zoomScaleNormal="60" workbookViewId="0">
      <selection activeCell="D17" sqref="D17"/>
    </sheetView>
  </sheetViews>
  <sheetFormatPr defaultColWidth="9.1796875" defaultRowHeight="15.5" x14ac:dyDescent="0.35"/>
  <cols>
    <col min="1" max="1" width="5.7265625" style="1" customWidth="1"/>
    <col min="2" max="3" width="21.7265625" style="1" customWidth="1"/>
    <col min="4" max="9" width="20.7265625" style="1" customWidth="1"/>
    <col min="10" max="10" width="9.1796875" style="1"/>
    <col min="11" max="11" width="10.54296875" style="1" bestFit="1" customWidth="1"/>
    <col min="12" max="256" width="9.1796875" style="1"/>
    <col min="257" max="257" width="5.7265625" style="1" customWidth="1"/>
    <col min="258" max="259" width="21.7265625" style="1" customWidth="1"/>
    <col min="260" max="265" width="20.7265625" style="1" customWidth="1"/>
    <col min="266" max="266" width="9.1796875" style="1"/>
    <col min="267" max="267" width="10.54296875" style="1" bestFit="1" customWidth="1"/>
    <col min="268" max="512" width="9.1796875" style="1"/>
    <col min="513" max="513" width="5.7265625" style="1" customWidth="1"/>
    <col min="514" max="515" width="21.7265625" style="1" customWidth="1"/>
    <col min="516" max="521" width="20.7265625" style="1" customWidth="1"/>
    <col min="522" max="522" width="9.1796875" style="1"/>
    <col min="523" max="523" width="10.54296875" style="1" bestFit="1" customWidth="1"/>
    <col min="524" max="768" width="9.1796875" style="1"/>
    <col min="769" max="769" width="5.7265625" style="1" customWidth="1"/>
    <col min="770" max="771" width="21.7265625" style="1" customWidth="1"/>
    <col min="772" max="777" width="20.7265625" style="1" customWidth="1"/>
    <col min="778" max="778" width="9.1796875" style="1"/>
    <col min="779" max="779" width="10.54296875" style="1" bestFit="1" customWidth="1"/>
    <col min="780" max="1024" width="9.1796875" style="1"/>
    <col min="1025" max="1025" width="5.7265625" style="1" customWidth="1"/>
    <col min="1026" max="1027" width="21.7265625" style="1" customWidth="1"/>
    <col min="1028" max="1033" width="20.7265625" style="1" customWidth="1"/>
    <col min="1034" max="1034" width="9.1796875" style="1"/>
    <col min="1035" max="1035" width="10.54296875" style="1" bestFit="1" customWidth="1"/>
    <col min="1036" max="1280" width="9.1796875" style="1"/>
    <col min="1281" max="1281" width="5.7265625" style="1" customWidth="1"/>
    <col min="1282" max="1283" width="21.7265625" style="1" customWidth="1"/>
    <col min="1284" max="1289" width="20.7265625" style="1" customWidth="1"/>
    <col min="1290" max="1290" width="9.1796875" style="1"/>
    <col min="1291" max="1291" width="10.54296875" style="1" bestFit="1" customWidth="1"/>
    <col min="1292" max="1536" width="9.1796875" style="1"/>
    <col min="1537" max="1537" width="5.7265625" style="1" customWidth="1"/>
    <col min="1538" max="1539" width="21.7265625" style="1" customWidth="1"/>
    <col min="1540" max="1545" width="20.7265625" style="1" customWidth="1"/>
    <col min="1546" max="1546" width="9.1796875" style="1"/>
    <col min="1547" max="1547" width="10.54296875" style="1" bestFit="1" customWidth="1"/>
    <col min="1548" max="1792" width="9.1796875" style="1"/>
    <col min="1793" max="1793" width="5.7265625" style="1" customWidth="1"/>
    <col min="1794" max="1795" width="21.7265625" style="1" customWidth="1"/>
    <col min="1796" max="1801" width="20.7265625" style="1" customWidth="1"/>
    <col min="1802" max="1802" width="9.1796875" style="1"/>
    <col min="1803" max="1803" width="10.54296875" style="1" bestFit="1" customWidth="1"/>
    <col min="1804" max="2048" width="9.1796875" style="1"/>
    <col min="2049" max="2049" width="5.7265625" style="1" customWidth="1"/>
    <col min="2050" max="2051" width="21.7265625" style="1" customWidth="1"/>
    <col min="2052" max="2057" width="20.7265625" style="1" customWidth="1"/>
    <col min="2058" max="2058" width="9.1796875" style="1"/>
    <col min="2059" max="2059" width="10.54296875" style="1" bestFit="1" customWidth="1"/>
    <col min="2060" max="2304" width="9.1796875" style="1"/>
    <col min="2305" max="2305" width="5.7265625" style="1" customWidth="1"/>
    <col min="2306" max="2307" width="21.7265625" style="1" customWidth="1"/>
    <col min="2308" max="2313" width="20.7265625" style="1" customWidth="1"/>
    <col min="2314" max="2314" width="9.1796875" style="1"/>
    <col min="2315" max="2315" width="10.54296875" style="1" bestFit="1" customWidth="1"/>
    <col min="2316" max="2560" width="9.1796875" style="1"/>
    <col min="2561" max="2561" width="5.7265625" style="1" customWidth="1"/>
    <col min="2562" max="2563" width="21.7265625" style="1" customWidth="1"/>
    <col min="2564" max="2569" width="20.7265625" style="1" customWidth="1"/>
    <col min="2570" max="2570" width="9.1796875" style="1"/>
    <col min="2571" max="2571" width="10.54296875" style="1" bestFit="1" customWidth="1"/>
    <col min="2572" max="2816" width="9.1796875" style="1"/>
    <col min="2817" max="2817" width="5.7265625" style="1" customWidth="1"/>
    <col min="2818" max="2819" width="21.7265625" style="1" customWidth="1"/>
    <col min="2820" max="2825" width="20.7265625" style="1" customWidth="1"/>
    <col min="2826" max="2826" width="9.1796875" style="1"/>
    <col min="2827" max="2827" width="10.54296875" style="1" bestFit="1" customWidth="1"/>
    <col min="2828" max="3072" width="9.1796875" style="1"/>
    <col min="3073" max="3073" width="5.7265625" style="1" customWidth="1"/>
    <col min="3074" max="3075" width="21.7265625" style="1" customWidth="1"/>
    <col min="3076" max="3081" width="20.7265625" style="1" customWidth="1"/>
    <col min="3082" max="3082" width="9.1796875" style="1"/>
    <col min="3083" max="3083" width="10.54296875" style="1" bestFit="1" customWidth="1"/>
    <col min="3084" max="3328" width="9.1796875" style="1"/>
    <col min="3329" max="3329" width="5.7265625" style="1" customWidth="1"/>
    <col min="3330" max="3331" width="21.7265625" style="1" customWidth="1"/>
    <col min="3332" max="3337" width="20.7265625" style="1" customWidth="1"/>
    <col min="3338" max="3338" width="9.1796875" style="1"/>
    <col min="3339" max="3339" width="10.54296875" style="1" bestFit="1" customWidth="1"/>
    <col min="3340" max="3584" width="9.1796875" style="1"/>
    <col min="3585" max="3585" width="5.7265625" style="1" customWidth="1"/>
    <col min="3586" max="3587" width="21.7265625" style="1" customWidth="1"/>
    <col min="3588" max="3593" width="20.7265625" style="1" customWidth="1"/>
    <col min="3594" max="3594" width="9.1796875" style="1"/>
    <col min="3595" max="3595" width="10.54296875" style="1" bestFit="1" customWidth="1"/>
    <col min="3596" max="3840" width="9.1796875" style="1"/>
    <col min="3841" max="3841" width="5.7265625" style="1" customWidth="1"/>
    <col min="3842" max="3843" width="21.7265625" style="1" customWidth="1"/>
    <col min="3844" max="3849" width="20.7265625" style="1" customWidth="1"/>
    <col min="3850" max="3850" width="9.1796875" style="1"/>
    <col min="3851" max="3851" width="10.54296875" style="1" bestFit="1" customWidth="1"/>
    <col min="3852" max="4096" width="9.1796875" style="1"/>
    <col min="4097" max="4097" width="5.7265625" style="1" customWidth="1"/>
    <col min="4098" max="4099" width="21.7265625" style="1" customWidth="1"/>
    <col min="4100" max="4105" width="20.7265625" style="1" customWidth="1"/>
    <col min="4106" max="4106" width="9.1796875" style="1"/>
    <col min="4107" max="4107" width="10.54296875" style="1" bestFit="1" customWidth="1"/>
    <col min="4108" max="4352" width="9.1796875" style="1"/>
    <col min="4353" max="4353" width="5.7265625" style="1" customWidth="1"/>
    <col min="4354" max="4355" width="21.7265625" style="1" customWidth="1"/>
    <col min="4356" max="4361" width="20.7265625" style="1" customWidth="1"/>
    <col min="4362" max="4362" width="9.1796875" style="1"/>
    <col min="4363" max="4363" width="10.54296875" style="1" bestFit="1" customWidth="1"/>
    <col min="4364" max="4608" width="9.1796875" style="1"/>
    <col min="4609" max="4609" width="5.7265625" style="1" customWidth="1"/>
    <col min="4610" max="4611" width="21.7265625" style="1" customWidth="1"/>
    <col min="4612" max="4617" width="20.7265625" style="1" customWidth="1"/>
    <col min="4618" max="4618" width="9.1796875" style="1"/>
    <col min="4619" max="4619" width="10.54296875" style="1" bestFit="1" customWidth="1"/>
    <col min="4620" max="4864" width="9.1796875" style="1"/>
    <col min="4865" max="4865" width="5.7265625" style="1" customWidth="1"/>
    <col min="4866" max="4867" width="21.7265625" style="1" customWidth="1"/>
    <col min="4868" max="4873" width="20.7265625" style="1" customWidth="1"/>
    <col min="4874" max="4874" width="9.1796875" style="1"/>
    <col min="4875" max="4875" width="10.54296875" style="1" bestFit="1" customWidth="1"/>
    <col min="4876" max="5120" width="9.1796875" style="1"/>
    <col min="5121" max="5121" width="5.7265625" style="1" customWidth="1"/>
    <col min="5122" max="5123" width="21.7265625" style="1" customWidth="1"/>
    <col min="5124" max="5129" width="20.7265625" style="1" customWidth="1"/>
    <col min="5130" max="5130" width="9.1796875" style="1"/>
    <col min="5131" max="5131" width="10.54296875" style="1" bestFit="1" customWidth="1"/>
    <col min="5132" max="5376" width="9.1796875" style="1"/>
    <col min="5377" max="5377" width="5.7265625" style="1" customWidth="1"/>
    <col min="5378" max="5379" width="21.7265625" style="1" customWidth="1"/>
    <col min="5380" max="5385" width="20.7265625" style="1" customWidth="1"/>
    <col min="5386" max="5386" width="9.1796875" style="1"/>
    <col min="5387" max="5387" width="10.54296875" style="1" bestFit="1" customWidth="1"/>
    <col min="5388" max="5632" width="9.1796875" style="1"/>
    <col min="5633" max="5633" width="5.7265625" style="1" customWidth="1"/>
    <col min="5634" max="5635" width="21.7265625" style="1" customWidth="1"/>
    <col min="5636" max="5641" width="20.7265625" style="1" customWidth="1"/>
    <col min="5642" max="5642" width="9.1796875" style="1"/>
    <col min="5643" max="5643" width="10.54296875" style="1" bestFit="1" customWidth="1"/>
    <col min="5644" max="5888" width="9.1796875" style="1"/>
    <col min="5889" max="5889" width="5.7265625" style="1" customWidth="1"/>
    <col min="5890" max="5891" width="21.7265625" style="1" customWidth="1"/>
    <col min="5892" max="5897" width="20.7265625" style="1" customWidth="1"/>
    <col min="5898" max="5898" width="9.1796875" style="1"/>
    <col min="5899" max="5899" width="10.54296875" style="1" bestFit="1" customWidth="1"/>
    <col min="5900" max="6144" width="9.1796875" style="1"/>
    <col min="6145" max="6145" width="5.7265625" style="1" customWidth="1"/>
    <col min="6146" max="6147" width="21.7265625" style="1" customWidth="1"/>
    <col min="6148" max="6153" width="20.7265625" style="1" customWidth="1"/>
    <col min="6154" max="6154" width="9.1796875" style="1"/>
    <col min="6155" max="6155" width="10.54296875" style="1" bestFit="1" customWidth="1"/>
    <col min="6156" max="6400" width="9.1796875" style="1"/>
    <col min="6401" max="6401" width="5.7265625" style="1" customWidth="1"/>
    <col min="6402" max="6403" width="21.7265625" style="1" customWidth="1"/>
    <col min="6404" max="6409" width="20.7265625" style="1" customWidth="1"/>
    <col min="6410" max="6410" width="9.1796875" style="1"/>
    <col min="6411" max="6411" width="10.54296875" style="1" bestFit="1" customWidth="1"/>
    <col min="6412" max="6656" width="9.1796875" style="1"/>
    <col min="6657" max="6657" width="5.7265625" style="1" customWidth="1"/>
    <col min="6658" max="6659" width="21.7265625" style="1" customWidth="1"/>
    <col min="6660" max="6665" width="20.7265625" style="1" customWidth="1"/>
    <col min="6666" max="6666" width="9.1796875" style="1"/>
    <col min="6667" max="6667" width="10.54296875" style="1" bestFit="1" customWidth="1"/>
    <col min="6668" max="6912" width="9.1796875" style="1"/>
    <col min="6913" max="6913" width="5.7265625" style="1" customWidth="1"/>
    <col min="6914" max="6915" width="21.7265625" style="1" customWidth="1"/>
    <col min="6916" max="6921" width="20.7265625" style="1" customWidth="1"/>
    <col min="6922" max="6922" width="9.1796875" style="1"/>
    <col min="6923" max="6923" width="10.54296875" style="1" bestFit="1" customWidth="1"/>
    <col min="6924" max="7168" width="9.1796875" style="1"/>
    <col min="7169" max="7169" width="5.7265625" style="1" customWidth="1"/>
    <col min="7170" max="7171" width="21.7265625" style="1" customWidth="1"/>
    <col min="7172" max="7177" width="20.7265625" style="1" customWidth="1"/>
    <col min="7178" max="7178" width="9.1796875" style="1"/>
    <col min="7179" max="7179" width="10.54296875" style="1" bestFit="1" customWidth="1"/>
    <col min="7180" max="7424" width="9.1796875" style="1"/>
    <col min="7425" max="7425" width="5.7265625" style="1" customWidth="1"/>
    <col min="7426" max="7427" width="21.7265625" style="1" customWidth="1"/>
    <col min="7428" max="7433" width="20.7265625" style="1" customWidth="1"/>
    <col min="7434" max="7434" width="9.1796875" style="1"/>
    <col min="7435" max="7435" width="10.54296875" style="1" bestFit="1" customWidth="1"/>
    <col min="7436" max="7680" width="9.1796875" style="1"/>
    <col min="7681" max="7681" width="5.7265625" style="1" customWidth="1"/>
    <col min="7682" max="7683" width="21.7265625" style="1" customWidth="1"/>
    <col min="7684" max="7689" width="20.7265625" style="1" customWidth="1"/>
    <col min="7690" max="7690" width="9.1796875" style="1"/>
    <col min="7691" max="7691" width="10.54296875" style="1" bestFit="1" customWidth="1"/>
    <col min="7692" max="7936" width="9.1796875" style="1"/>
    <col min="7937" max="7937" width="5.7265625" style="1" customWidth="1"/>
    <col min="7938" max="7939" width="21.7265625" style="1" customWidth="1"/>
    <col min="7940" max="7945" width="20.7265625" style="1" customWidth="1"/>
    <col min="7946" max="7946" width="9.1796875" style="1"/>
    <col min="7947" max="7947" width="10.54296875" style="1" bestFit="1" customWidth="1"/>
    <col min="7948" max="8192" width="9.1796875" style="1"/>
    <col min="8193" max="8193" width="5.7265625" style="1" customWidth="1"/>
    <col min="8194" max="8195" width="21.7265625" style="1" customWidth="1"/>
    <col min="8196" max="8201" width="20.7265625" style="1" customWidth="1"/>
    <col min="8202" max="8202" width="9.1796875" style="1"/>
    <col min="8203" max="8203" width="10.54296875" style="1" bestFit="1" customWidth="1"/>
    <col min="8204" max="8448" width="9.1796875" style="1"/>
    <col min="8449" max="8449" width="5.7265625" style="1" customWidth="1"/>
    <col min="8450" max="8451" width="21.7265625" style="1" customWidth="1"/>
    <col min="8452" max="8457" width="20.7265625" style="1" customWidth="1"/>
    <col min="8458" max="8458" width="9.1796875" style="1"/>
    <col min="8459" max="8459" width="10.54296875" style="1" bestFit="1" customWidth="1"/>
    <col min="8460" max="8704" width="9.1796875" style="1"/>
    <col min="8705" max="8705" width="5.7265625" style="1" customWidth="1"/>
    <col min="8706" max="8707" width="21.7265625" style="1" customWidth="1"/>
    <col min="8708" max="8713" width="20.7265625" style="1" customWidth="1"/>
    <col min="8714" max="8714" width="9.1796875" style="1"/>
    <col min="8715" max="8715" width="10.54296875" style="1" bestFit="1" customWidth="1"/>
    <col min="8716" max="8960" width="9.1796875" style="1"/>
    <col min="8961" max="8961" width="5.7265625" style="1" customWidth="1"/>
    <col min="8962" max="8963" width="21.7265625" style="1" customWidth="1"/>
    <col min="8964" max="8969" width="20.7265625" style="1" customWidth="1"/>
    <col min="8970" max="8970" width="9.1796875" style="1"/>
    <col min="8971" max="8971" width="10.54296875" style="1" bestFit="1" customWidth="1"/>
    <col min="8972" max="9216" width="9.1796875" style="1"/>
    <col min="9217" max="9217" width="5.7265625" style="1" customWidth="1"/>
    <col min="9218" max="9219" width="21.7265625" style="1" customWidth="1"/>
    <col min="9220" max="9225" width="20.7265625" style="1" customWidth="1"/>
    <col min="9226" max="9226" width="9.1796875" style="1"/>
    <col min="9227" max="9227" width="10.54296875" style="1" bestFit="1" customWidth="1"/>
    <col min="9228" max="9472" width="9.1796875" style="1"/>
    <col min="9473" max="9473" width="5.7265625" style="1" customWidth="1"/>
    <col min="9474" max="9475" width="21.7265625" style="1" customWidth="1"/>
    <col min="9476" max="9481" width="20.7265625" style="1" customWidth="1"/>
    <col min="9482" max="9482" width="9.1796875" style="1"/>
    <col min="9483" max="9483" width="10.54296875" style="1" bestFit="1" customWidth="1"/>
    <col min="9484" max="9728" width="9.1796875" style="1"/>
    <col min="9729" max="9729" width="5.7265625" style="1" customWidth="1"/>
    <col min="9730" max="9731" width="21.7265625" style="1" customWidth="1"/>
    <col min="9732" max="9737" width="20.7265625" style="1" customWidth="1"/>
    <col min="9738" max="9738" width="9.1796875" style="1"/>
    <col min="9739" max="9739" width="10.54296875" style="1" bestFit="1" customWidth="1"/>
    <col min="9740" max="9984" width="9.1796875" style="1"/>
    <col min="9985" max="9985" width="5.7265625" style="1" customWidth="1"/>
    <col min="9986" max="9987" width="21.7265625" style="1" customWidth="1"/>
    <col min="9988" max="9993" width="20.7265625" style="1" customWidth="1"/>
    <col min="9994" max="9994" width="9.1796875" style="1"/>
    <col min="9995" max="9995" width="10.54296875" style="1" bestFit="1" customWidth="1"/>
    <col min="9996" max="10240" width="9.1796875" style="1"/>
    <col min="10241" max="10241" width="5.7265625" style="1" customWidth="1"/>
    <col min="10242" max="10243" width="21.7265625" style="1" customWidth="1"/>
    <col min="10244" max="10249" width="20.7265625" style="1" customWidth="1"/>
    <col min="10250" max="10250" width="9.1796875" style="1"/>
    <col min="10251" max="10251" width="10.54296875" style="1" bestFit="1" customWidth="1"/>
    <col min="10252" max="10496" width="9.1796875" style="1"/>
    <col min="10497" max="10497" width="5.7265625" style="1" customWidth="1"/>
    <col min="10498" max="10499" width="21.7265625" style="1" customWidth="1"/>
    <col min="10500" max="10505" width="20.7265625" style="1" customWidth="1"/>
    <col min="10506" max="10506" width="9.1796875" style="1"/>
    <col min="10507" max="10507" width="10.54296875" style="1" bestFit="1" customWidth="1"/>
    <col min="10508" max="10752" width="9.1796875" style="1"/>
    <col min="10753" max="10753" width="5.7265625" style="1" customWidth="1"/>
    <col min="10754" max="10755" width="21.7265625" style="1" customWidth="1"/>
    <col min="10756" max="10761" width="20.7265625" style="1" customWidth="1"/>
    <col min="10762" max="10762" width="9.1796875" style="1"/>
    <col min="10763" max="10763" width="10.54296875" style="1" bestFit="1" customWidth="1"/>
    <col min="10764" max="11008" width="9.1796875" style="1"/>
    <col min="11009" max="11009" width="5.7265625" style="1" customWidth="1"/>
    <col min="11010" max="11011" width="21.7265625" style="1" customWidth="1"/>
    <col min="11012" max="11017" width="20.7265625" style="1" customWidth="1"/>
    <col min="11018" max="11018" width="9.1796875" style="1"/>
    <col min="11019" max="11019" width="10.54296875" style="1" bestFit="1" customWidth="1"/>
    <col min="11020" max="11264" width="9.1796875" style="1"/>
    <col min="11265" max="11265" width="5.7265625" style="1" customWidth="1"/>
    <col min="11266" max="11267" width="21.7265625" style="1" customWidth="1"/>
    <col min="11268" max="11273" width="20.7265625" style="1" customWidth="1"/>
    <col min="11274" max="11274" width="9.1796875" style="1"/>
    <col min="11275" max="11275" width="10.54296875" style="1" bestFit="1" customWidth="1"/>
    <col min="11276" max="11520" width="9.1796875" style="1"/>
    <col min="11521" max="11521" width="5.7265625" style="1" customWidth="1"/>
    <col min="11522" max="11523" width="21.7265625" style="1" customWidth="1"/>
    <col min="11524" max="11529" width="20.7265625" style="1" customWidth="1"/>
    <col min="11530" max="11530" width="9.1796875" style="1"/>
    <col min="11531" max="11531" width="10.54296875" style="1" bestFit="1" customWidth="1"/>
    <col min="11532" max="11776" width="9.1796875" style="1"/>
    <col min="11777" max="11777" width="5.7265625" style="1" customWidth="1"/>
    <col min="11778" max="11779" width="21.7265625" style="1" customWidth="1"/>
    <col min="11780" max="11785" width="20.7265625" style="1" customWidth="1"/>
    <col min="11786" max="11786" width="9.1796875" style="1"/>
    <col min="11787" max="11787" width="10.54296875" style="1" bestFit="1" customWidth="1"/>
    <col min="11788" max="12032" width="9.1796875" style="1"/>
    <col min="12033" max="12033" width="5.7265625" style="1" customWidth="1"/>
    <col min="12034" max="12035" width="21.7265625" style="1" customWidth="1"/>
    <col min="12036" max="12041" width="20.7265625" style="1" customWidth="1"/>
    <col min="12042" max="12042" width="9.1796875" style="1"/>
    <col min="12043" max="12043" width="10.54296875" style="1" bestFit="1" customWidth="1"/>
    <col min="12044" max="12288" width="9.1796875" style="1"/>
    <col min="12289" max="12289" width="5.7265625" style="1" customWidth="1"/>
    <col min="12290" max="12291" width="21.7265625" style="1" customWidth="1"/>
    <col min="12292" max="12297" width="20.7265625" style="1" customWidth="1"/>
    <col min="12298" max="12298" width="9.1796875" style="1"/>
    <col min="12299" max="12299" width="10.54296875" style="1" bestFit="1" customWidth="1"/>
    <col min="12300" max="12544" width="9.1796875" style="1"/>
    <col min="12545" max="12545" width="5.7265625" style="1" customWidth="1"/>
    <col min="12546" max="12547" width="21.7265625" style="1" customWidth="1"/>
    <col min="12548" max="12553" width="20.7265625" style="1" customWidth="1"/>
    <col min="12554" max="12554" width="9.1796875" style="1"/>
    <col min="12555" max="12555" width="10.54296875" style="1" bestFit="1" customWidth="1"/>
    <col min="12556" max="12800" width="9.1796875" style="1"/>
    <col min="12801" max="12801" width="5.7265625" style="1" customWidth="1"/>
    <col min="12802" max="12803" width="21.7265625" style="1" customWidth="1"/>
    <col min="12804" max="12809" width="20.7265625" style="1" customWidth="1"/>
    <col min="12810" max="12810" width="9.1796875" style="1"/>
    <col min="12811" max="12811" width="10.54296875" style="1" bestFit="1" customWidth="1"/>
    <col min="12812" max="13056" width="9.1796875" style="1"/>
    <col min="13057" max="13057" width="5.7265625" style="1" customWidth="1"/>
    <col min="13058" max="13059" width="21.7265625" style="1" customWidth="1"/>
    <col min="13060" max="13065" width="20.7265625" style="1" customWidth="1"/>
    <col min="13066" max="13066" width="9.1796875" style="1"/>
    <col min="13067" max="13067" width="10.54296875" style="1" bestFit="1" customWidth="1"/>
    <col min="13068" max="13312" width="9.1796875" style="1"/>
    <col min="13313" max="13313" width="5.7265625" style="1" customWidth="1"/>
    <col min="13314" max="13315" width="21.7265625" style="1" customWidth="1"/>
    <col min="13316" max="13321" width="20.7265625" style="1" customWidth="1"/>
    <col min="13322" max="13322" width="9.1796875" style="1"/>
    <col min="13323" max="13323" width="10.54296875" style="1" bestFit="1" customWidth="1"/>
    <col min="13324" max="13568" width="9.1796875" style="1"/>
    <col min="13569" max="13569" width="5.7265625" style="1" customWidth="1"/>
    <col min="13570" max="13571" width="21.7265625" style="1" customWidth="1"/>
    <col min="13572" max="13577" width="20.7265625" style="1" customWidth="1"/>
    <col min="13578" max="13578" width="9.1796875" style="1"/>
    <col min="13579" max="13579" width="10.54296875" style="1" bestFit="1" customWidth="1"/>
    <col min="13580" max="13824" width="9.1796875" style="1"/>
    <col min="13825" max="13825" width="5.7265625" style="1" customWidth="1"/>
    <col min="13826" max="13827" width="21.7265625" style="1" customWidth="1"/>
    <col min="13828" max="13833" width="20.7265625" style="1" customWidth="1"/>
    <col min="13834" max="13834" width="9.1796875" style="1"/>
    <col min="13835" max="13835" width="10.54296875" style="1" bestFit="1" customWidth="1"/>
    <col min="13836" max="14080" width="9.1796875" style="1"/>
    <col min="14081" max="14081" width="5.7265625" style="1" customWidth="1"/>
    <col min="14082" max="14083" width="21.7265625" style="1" customWidth="1"/>
    <col min="14084" max="14089" width="20.7265625" style="1" customWidth="1"/>
    <col min="14090" max="14090" width="9.1796875" style="1"/>
    <col min="14091" max="14091" width="10.54296875" style="1" bestFit="1" customWidth="1"/>
    <col min="14092" max="14336" width="9.1796875" style="1"/>
    <col min="14337" max="14337" width="5.7265625" style="1" customWidth="1"/>
    <col min="14338" max="14339" width="21.7265625" style="1" customWidth="1"/>
    <col min="14340" max="14345" width="20.7265625" style="1" customWidth="1"/>
    <col min="14346" max="14346" width="9.1796875" style="1"/>
    <col min="14347" max="14347" width="10.54296875" style="1" bestFit="1" customWidth="1"/>
    <col min="14348" max="14592" width="9.1796875" style="1"/>
    <col min="14593" max="14593" width="5.7265625" style="1" customWidth="1"/>
    <col min="14594" max="14595" width="21.7265625" style="1" customWidth="1"/>
    <col min="14596" max="14601" width="20.7265625" style="1" customWidth="1"/>
    <col min="14602" max="14602" width="9.1796875" style="1"/>
    <col min="14603" max="14603" width="10.54296875" style="1" bestFit="1" customWidth="1"/>
    <col min="14604" max="14848" width="9.1796875" style="1"/>
    <col min="14849" max="14849" width="5.7265625" style="1" customWidth="1"/>
    <col min="14850" max="14851" width="21.7265625" style="1" customWidth="1"/>
    <col min="14852" max="14857" width="20.7265625" style="1" customWidth="1"/>
    <col min="14858" max="14858" width="9.1796875" style="1"/>
    <col min="14859" max="14859" width="10.54296875" style="1" bestFit="1" customWidth="1"/>
    <col min="14860" max="15104" width="9.1796875" style="1"/>
    <col min="15105" max="15105" width="5.7265625" style="1" customWidth="1"/>
    <col min="15106" max="15107" width="21.7265625" style="1" customWidth="1"/>
    <col min="15108" max="15113" width="20.7265625" style="1" customWidth="1"/>
    <col min="15114" max="15114" width="9.1796875" style="1"/>
    <col min="15115" max="15115" width="10.54296875" style="1" bestFit="1" customWidth="1"/>
    <col min="15116" max="15360" width="9.1796875" style="1"/>
    <col min="15361" max="15361" width="5.7265625" style="1" customWidth="1"/>
    <col min="15362" max="15363" width="21.7265625" style="1" customWidth="1"/>
    <col min="15364" max="15369" width="20.7265625" style="1" customWidth="1"/>
    <col min="15370" max="15370" width="9.1796875" style="1"/>
    <col min="15371" max="15371" width="10.54296875" style="1" bestFit="1" customWidth="1"/>
    <col min="15372" max="15616" width="9.1796875" style="1"/>
    <col min="15617" max="15617" width="5.7265625" style="1" customWidth="1"/>
    <col min="15618" max="15619" width="21.7265625" style="1" customWidth="1"/>
    <col min="15620" max="15625" width="20.7265625" style="1" customWidth="1"/>
    <col min="15626" max="15626" width="9.1796875" style="1"/>
    <col min="15627" max="15627" width="10.54296875" style="1" bestFit="1" customWidth="1"/>
    <col min="15628" max="15872" width="9.1796875" style="1"/>
    <col min="15873" max="15873" width="5.7265625" style="1" customWidth="1"/>
    <col min="15874" max="15875" width="21.7265625" style="1" customWidth="1"/>
    <col min="15876" max="15881" width="20.7265625" style="1" customWidth="1"/>
    <col min="15882" max="15882" width="9.1796875" style="1"/>
    <col min="15883" max="15883" width="10.54296875" style="1" bestFit="1" customWidth="1"/>
    <col min="15884" max="16128" width="9.1796875" style="1"/>
    <col min="16129" max="16129" width="5.7265625" style="1" customWidth="1"/>
    <col min="16130" max="16131" width="21.7265625" style="1" customWidth="1"/>
    <col min="16132" max="16137" width="20.7265625" style="1" customWidth="1"/>
    <col min="16138" max="16138" width="9.1796875" style="1"/>
    <col min="16139" max="16139" width="10.54296875" style="1" bestFit="1" customWidth="1"/>
    <col min="16140" max="16384" width="9.1796875" style="1"/>
  </cols>
  <sheetData>
    <row r="2" spans="1:9" s="3" customFormat="1" ht="16.5" x14ac:dyDescent="0.3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s="3" customFormat="1" ht="16.5" x14ac:dyDescent="0.35">
      <c r="E3" s="4" t="str">
        <f>'[1]1_BPS'!E5</f>
        <v>PROVINSI</v>
      </c>
      <c r="F3" s="5" t="str">
        <f>'[1]1_BPS'!F5</f>
        <v>NUSA TENGGARA BARAT</v>
      </c>
    </row>
    <row r="4" spans="1:9" s="3" customFormat="1" ht="16.5" x14ac:dyDescent="0.35">
      <c r="E4" s="4" t="str">
        <f>'[1]1_BPS'!E6</f>
        <v xml:space="preserve">TAHUN </v>
      </c>
      <c r="F4" s="5">
        <f>'[1]1_BPS'!F6</f>
        <v>2021</v>
      </c>
    </row>
    <row r="5" spans="1:9" ht="16" thickBot="1" x14ac:dyDescent="0.4">
      <c r="A5" s="6"/>
      <c r="B5" s="6"/>
      <c r="C5" s="6"/>
    </row>
    <row r="6" spans="1:9" x14ac:dyDescent="0.35">
      <c r="A6" s="7" t="s">
        <v>1</v>
      </c>
      <c r="B6" s="7" t="s">
        <v>2</v>
      </c>
      <c r="C6" s="7" t="s">
        <v>3</v>
      </c>
      <c r="D6" s="8" t="s">
        <v>4</v>
      </c>
      <c r="E6" s="8"/>
      <c r="F6" s="8"/>
      <c r="G6" s="8"/>
      <c r="H6" s="8"/>
      <c r="I6" s="8"/>
    </row>
    <row r="7" spans="1:9" ht="31" x14ac:dyDescent="0.35">
      <c r="A7" s="9"/>
      <c r="B7" s="9"/>
      <c r="C7" s="9"/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 spans="1:9" x14ac:dyDescent="0.35">
      <c r="A8" s="11">
        <v>1</v>
      </c>
      <c r="B8" s="12">
        <v>2</v>
      </c>
      <c r="C8" s="11">
        <v>3</v>
      </c>
      <c r="D8" s="12">
        <v>4</v>
      </c>
      <c r="E8" s="11">
        <v>5</v>
      </c>
      <c r="F8" s="12">
        <v>6</v>
      </c>
      <c r="G8" s="11">
        <v>7</v>
      </c>
      <c r="H8" s="12">
        <v>8</v>
      </c>
      <c r="I8" s="11">
        <v>9</v>
      </c>
    </row>
    <row r="9" spans="1:9" x14ac:dyDescent="0.35">
      <c r="A9" s="13">
        <f>'[1]9_IFK'!A9</f>
        <v>1</v>
      </c>
      <c r="B9" s="13" t="str">
        <f>'[1]9_IFK'!B9</f>
        <v xml:space="preserve"> Lombok Barat</v>
      </c>
      <c r="C9" s="13">
        <f>'[1]9_IFK'!C9</f>
        <v>20</v>
      </c>
      <c r="D9" s="14">
        <v>2157</v>
      </c>
      <c r="E9" s="14">
        <v>2116</v>
      </c>
      <c r="F9" s="15">
        <f t="shared" ref="F9:F18" si="0">D9/E9</f>
        <v>1.0193761814744802</v>
      </c>
      <c r="G9" s="14">
        <v>21227</v>
      </c>
      <c r="H9" s="16">
        <v>807</v>
      </c>
      <c r="I9" s="17">
        <f>H9/G9*100</f>
        <v>3.8017619070052291</v>
      </c>
    </row>
    <row r="10" spans="1:9" x14ac:dyDescent="0.35">
      <c r="A10" s="18">
        <f>'[1]9_IFK'!A10</f>
        <v>2</v>
      </c>
      <c r="B10" s="18" t="str">
        <f>'[1]9_IFK'!B10</f>
        <v xml:space="preserve"> Lombok Tengah</v>
      </c>
      <c r="C10" s="18">
        <f>'[1]9_IFK'!C10</f>
        <v>28</v>
      </c>
      <c r="D10" s="19"/>
      <c r="E10" s="19"/>
      <c r="F10" s="20" t="e">
        <f>D10/E10</f>
        <v>#DIV/0!</v>
      </c>
      <c r="G10" s="19"/>
      <c r="H10" s="21"/>
      <c r="I10" s="22" t="e">
        <f>H10/G10*100</f>
        <v>#DIV/0!</v>
      </c>
    </row>
    <row r="11" spans="1:9" x14ac:dyDescent="0.35">
      <c r="A11" s="18">
        <f>'[1]9_IFK'!A11</f>
        <v>3</v>
      </c>
      <c r="B11" s="18" t="str">
        <f>'[1]9_IFK'!B11</f>
        <v xml:space="preserve"> Lombok Timur</v>
      </c>
      <c r="C11" s="18">
        <f>'[1]9_IFK'!C11</f>
        <v>35</v>
      </c>
      <c r="D11" s="19">
        <v>1903</v>
      </c>
      <c r="E11" s="19">
        <v>1934</v>
      </c>
      <c r="F11" s="20">
        <f t="shared" si="0"/>
        <v>0.983971044467425</v>
      </c>
      <c r="G11" s="19">
        <v>598</v>
      </c>
      <c r="H11" s="21">
        <v>581</v>
      </c>
      <c r="I11" s="22">
        <f t="shared" ref="I11:I20" si="1">H11/G11*100</f>
        <v>97.157190635451514</v>
      </c>
    </row>
    <row r="12" spans="1:9" x14ac:dyDescent="0.35">
      <c r="A12" s="18">
        <f>'[1]9_IFK'!A12</f>
        <v>4</v>
      </c>
      <c r="B12" s="18" t="str">
        <f>'[1]9_IFK'!B12</f>
        <v xml:space="preserve"> Sumbawa</v>
      </c>
      <c r="C12" s="18">
        <f>'[1]9_IFK'!C12</f>
        <v>26</v>
      </c>
      <c r="D12" s="19"/>
      <c r="E12" s="19"/>
      <c r="F12" s="20" t="e">
        <f>D12/E12</f>
        <v>#DIV/0!</v>
      </c>
      <c r="G12" s="19"/>
      <c r="H12" s="21"/>
      <c r="I12" s="22" t="e">
        <f t="shared" si="1"/>
        <v>#DIV/0!</v>
      </c>
    </row>
    <row r="13" spans="1:9" x14ac:dyDescent="0.35">
      <c r="A13" s="18">
        <f>'[1]9_IFK'!A13</f>
        <v>5</v>
      </c>
      <c r="B13" s="18" t="str">
        <f>'[1]9_IFK'!B13</f>
        <v xml:space="preserve"> Dompu</v>
      </c>
      <c r="C13" s="18">
        <f>'[1]9_IFK'!C13</f>
        <v>10</v>
      </c>
      <c r="D13" s="19">
        <v>177</v>
      </c>
      <c r="E13" s="19">
        <v>713</v>
      </c>
      <c r="F13" s="20">
        <f t="shared" si="0"/>
        <v>0.24824684431977559</v>
      </c>
      <c r="G13" s="19">
        <v>5625</v>
      </c>
      <c r="H13" s="21">
        <v>13</v>
      </c>
      <c r="I13" s="22">
        <f t="shared" si="1"/>
        <v>0.2311111111111111</v>
      </c>
    </row>
    <row r="14" spans="1:9" x14ac:dyDescent="0.35">
      <c r="A14" s="18">
        <f>'[1]9_IFK'!A14</f>
        <v>6</v>
      </c>
      <c r="B14" s="18" t="str">
        <f>'[1]9_IFK'!B14</f>
        <v xml:space="preserve"> Bima</v>
      </c>
      <c r="C14" s="18">
        <f>'[1]9_IFK'!C14</f>
        <v>21</v>
      </c>
      <c r="D14" s="19"/>
      <c r="E14" s="19"/>
      <c r="F14" s="20" t="e">
        <f t="shared" si="0"/>
        <v>#DIV/0!</v>
      </c>
      <c r="G14" s="19"/>
      <c r="H14" s="21"/>
      <c r="I14" s="22" t="e">
        <f t="shared" si="1"/>
        <v>#DIV/0!</v>
      </c>
    </row>
    <row r="15" spans="1:9" x14ac:dyDescent="0.35">
      <c r="A15" s="18">
        <f>'[1]9_IFK'!A15</f>
        <v>7</v>
      </c>
      <c r="B15" s="18" t="str">
        <f>'[1]9_IFK'!B15</f>
        <v xml:space="preserve"> Sumbawa Barat</v>
      </c>
      <c r="C15" s="18">
        <f>'[1]9_IFK'!C15</f>
        <v>9</v>
      </c>
      <c r="D15" s="19">
        <v>543</v>
      </c>
      <c r="E15" s="19">
        <v>467</v>
      </c>
      <c r="F15" s="20">
        <f t="shared" si="0"/>
        <v>1.1627408993576016</v>
      </c>
      <c r="G15" s="19">
        <v>5324</v>
      </c>
      <c r="H15" s="21">
        <v>106</v>
      </c>
      <c r="I15" s="22">
        <f t="shared" si="1"/>
        <v>1.9909842223891812</v>
      </c>
    </row>
    <row r="16" spans="1:9" x14ac:dyDescent="0.35">
      <c r="A16" s="18">
        <f>'[1]9_IFK'!A16</f>
        <v>8</v>
      </c>
      <c r="B16" s="18" t="str">
        <f>'[1]9_IFK'!B16</f>
        <v xml:space="preserve"> Lombok Utara</v>
      </c>
      <c r="C16" s="18">
        <f>'[1]9_IFK'!C16</f>
        <v>8</v>
      </c>
      <c r="D16" s="19">
        <v>410</v>
      </c>
      <c r="E16" s="19">
        <v>484</v>
      </c>
      <c r="F16" s="20">
        <f t="shared" si="0"/>
        <v>0.84710743801652888</v>
      </c>
      <c r="G16" s="19">
        <v>9748</v>
      </c>
      <c r="H16" s="21">
        <v>310</v>
      </c>
      <c r="I16" s="22">
        <f t="shared" si="1"/>
        <v>3.1801395157981123</v>
      </c>
    </row>
    <row r="17" spans="1:9" x14ac:dyDescent="0.35">
      <c r="A17" s="18">
        <f>'[1]9_IFK'!A17</f>
        <v>9</v>
      </c>
      <c r="B17" s="18" t="str">
        <f>'[1]9_IFK'!B17</f>
        <v xml:space="preserve"> Kota Mataram</v>
      </c>
      <c r="C17" s="18">
        <f>'[1]9_IFK'!C17</f>
        <v>11</v>
      </c>
      <c r="D17" s="19">
        <v>1084</v>
      </c>
      <c r="E17" s="19">
        <v>369</v>
      </c>
      <c r="F17" s="20">
        <f t="shared" si="0"/>
        <v>2.9376693766937669</v>
      </c>
      <c r="G17" s="19">
        <v>8950</v>
      </c>
      <c r="H17" s="21">
        <v>0</v>
      </c>
      <c r="I17" s="22">
        <f t="shared" si="1"/>
        <v>0</v>
      </c>
    </row>
    <row r="18" spans="1:9" x14ac:dyDescent="0.35">
      <c r="A18" s="18">
        <f>'[1]9_IFK'!A18</f>
        <v>10</v>
      </c>
      <c r="B18" s="18" t="str">
        <f>'[1]9_IFK'!B18</f>
        <v xml:space="preserve"> Kota Bima</v>
      </c>
      <c r="C18" s="18">
        <f>'[1]9_IFK'!C18</f>
        <v>7</v>
      </c>
      <c r="D18" s="19">
        <v>548</v>
      </c>
      <c r="E18" s="19">
        <v>1653</v>
      </c>
      <c r="F18" s="20">
        <f t="shared" si="0"/>
        <v>0.33151845130066548</v>
      </c>
      <c r="G18" s="19">
        <v>13213</v>
      </c>
      <c r="H18" s="21">
        <v>496</v>
      </c>
      <c r="I18" s="22">
        <f t="shared" si="1"/>
        <v>3.7538787557708315</v>
      </c>
    </row>
    <row r="19" spans="1:9" x14ac:dyDescent="0.35">
      <c r="A19" s="23"/>
      <c r="B19" s="23"/>
      <c r="C19" s="24"/>
      <c r="D19" s="25"/>
      <c r="E19" s="25"/>
      <c r="F19" s="26"/>
      <c r="G19" s="25"/>
      <c r="H19" s="27"/>
      <c r="I19" s="28"/>
    </row>
    <row r="20" spans="1:9" ht="16" thickBot="1" x14ac:dyDescent="0.4">
      <c r="A20" s="29" t="s">
        <v>11</v>
      </c>
      <c r="B20" s="30"/>
      <c r="C20" s="31">
        <f>SUM(C9:C18)</f>
        <v>175</v>
      </c>
      <c r="D20" s="32">
        <f>SUM(D9:D19)</f>
        <v>6822</v>
      </c>
      <c r="E20" s="32">
        <f>SUM(E9:E19)</f>
        <v>7736</v>
      </c>
      <c r="F20" s="33">
        <f>D20/E20</f>
        <v>0.88185108583247152</v>
      </c>
      <c r="G20" s="32">
        <f>SUM(G9:G19)</f>
        <v>64685</v>
      </c>
      <c r="H20" s="32">
        <f>SUM(H9:H19)</f>
        <v>2313</v>
      </c>
      <c r="I20" s="34">
        <f t="shared" si="1"/>
        <v>3.5757903687099017</v>
      </c>
    </row>
    <row r="21" spans="1:9" x14ac:dyDescent="0.35">
      <c r="A21" s="35"/>
      <c r="B21" s="36"/>
      <c r="C21" s="36"/>
      <c r="E21" s="37"/>
      <c r="F21" s="37"/>
    </row>
    <row r="22" spans="1:9" x14ac:dyDescent="0.35">
      <c r="A22" s="39" t="s">
        <v>13</v>
      </c>
    </row>
    <row r="23" spans="1:9" x14ac:dyDescent="0.35">
      <c r="A23" s="38" t="s">
        <v>12</v>
      </c>
    </row>
  </sheetData>
  <mergeCells count="4">
    <mergeCell ref="A6:A7"/>
    <mergeCell ref="B6:B7"/>
    <mergeCell ref="C6:C7"/>
    <mergeCell ref="D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gembira</dc:creator>
  <cp:lastModifiedBy>asus gembira</cp:lastModifiedBy>
  <dcterms:created xsi:type="dcterms:W3CDTF">2022-03-31T08:11:49Z</dcterms:created>
  <dcterms:modified xsi:type="dcterms:W3CDTF">2022-03-31T08:13:22Z</dcterms:modified>
</cp:coreProperties>
</file>