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HUL (opd)\OPD\Perkim\perkim 2019\"/>
    </mc:Choice>
  </mc:AlternateContent>
  <bookViews>
    <workbookView xWindow="0" yWindow="0" windowWidth="24000" windowHeight="9630" activeTab="8"/>
  </bookViews>
  <sheets>
    <sheet name="2014" sheetId="15" r:id="rId1"/>
    <sheet name="2015" sheetId="16" r:id="rId2"/>
    <sheet name="2016" sheetId="17" r:id="rId3"/>
    <sheet name="2017" sheetId="18" r:id="rId4"/>
    <sheet name="2018 PK" sheetId="19" r:id="rId5"/>
    <sheet name="2018 PB" sheetId="20" r:id="rId6"/>
    <sheet name="2019 (PB)" sheetId="21" r:id="rId7"/>
    <sheet name="2019 (PK)" sheetId="22" r:id="rId8"/>
    <sheet name="REKAP" sheetId="23" r:id="rId9"/>
    <sheet name="Sheet2" sheetId="24" r:id="rId10"/>
  </sheets>
  <definedNames>
    <definedName name="_xlnm.Print_Area" localSheetId="0">'2014'!$A$1:$E$179</definedName>
    <definedName name="_xlnm.Print_Titles" localSheetId="0">'2014'!$5:$5</definedName>
  </definedNames>
  <calcPr calcId="162913"/>
</workbook>
</file>

<file path=xl/calcChain.xml><?xml version="1.0" encoding="utf-8"?>
<calcChain xmlns="http://schemas.openxmlformats.org/spreadsheetml/2006/main">
  <c r="G12" i="23" l="1"/>
  <c r="G8" i="23"/>
  <c r="E229" i="20"/>
  <c r="E208" i="20"/>
  <c r="G17" i="23" s="1"/>
  <c r="E193" i="20"/>
  <c r="G15" i="23" s="1"/>
  <c r="E227" i="20"/>
  <c r="G16" i="23" s="1"/>
  <c r="E182" i="20"/>
  <c r="G14" i="23" s="1"/>
  <c r="E142" i="20"/>
  <c r="E93" i="20"/>
  <c r="G11" i="23" s="1"/>
  <c r="E59" i="20"/>
  <c r="G10" i="23" s="1"/>
  <c r="E44" i="20"/>
  <c r="G9" i="23" s="1"/>
  <c r="E15" i="20"/>
  <c r="E61" i="22" l="1"/>
  <c r="E80" i="21"/>
  <c r="E59" i="22"/>
  <c r="J16" i="23" s="1"/>
  <c r="E54" i="22"/>
  <c r="J17" i="23" s="1"/>
  <c r="E49" i="22"/>
  <c r="J15" i="23" s="1"/>
  <c r="E44" i="22"/>
  <c r="J14" i="23" s="1"/>
  <c r="E36" i="22"/>
  <c r="J13" i="23" s="1"/>
  <c r="E31" i="22"/>
  <c r="J12" i="23" s="1"/>
  <c r="E23" i="22"/>
  <c r="J11" i="23" s="1"/>
  <c r="E18" i="22"/>
  <c r="J10" i="23" s="1"/>
  <c r="E13" i="22"/>
  <c r="J9" i="23" s="1"/>
  <c r="E8" i="22"/>
  <c r="J8" i="23" s="1"/>
  <c r="J18" i="23" s="1"/>
  <c r="E36" i="21"/>
  <c r="I11" i="23" s="1"/>
  <c r="E52" i="21"/>
  <c r="I12" i="23" s="1"/>
  <c r="E27" i="21"/>
  <c r="I10" i="23" s="1"/>
  <c r="E134" i="19" l="1"/>
  <c r="E78" i="21" l="1"/>
  <c r="I16" i="23" s="1"/>
  <c r="E73" i="21"/>
  <c r="I17" i="23" s="1"/>
  <c r="E67" i="21"/>
  <c r="I15" i="23" s="1"/>
  <c r="E62" i="21"/>
  <c r="I14" i="23" s="1"/>
  <c r="E57" i="21"/>
  <c r="I13" i="23" s="1"/>
  <c r="E18" i="21"/>
  <c r="I9" i="23" s="1"/>
  <c r="E8" i="21"/>
  <c r="I8" i="23" s="1"/>
  <c r="E152" i="20"/>
  <c r="G13" i="23" s="1"/>
  <c r="G18" i="23" s="1"/>
  <c r="I18" i="23" l="1"/>
  <c r="E121" i="19"/>
  <c r="H17" i="23" s="1"/>
  <c r="E113" i="19"/>
  <c r="H15" i="23" s="1"/>
  <c r="E90" i="19"/>
  <c r="H12" i="23" s="1"/>
  <c r="E57" i="19"/>
  <c r="H11" i="23" s="1"/>
  <c r="E35" i="19"/>
  <c r="H10" i="23" s="1"/>
  <c r="E27" i="19"/>
  <c r="H9" i="23" s="1"/>
  <c r="E132" i="19" l="1"/>
  <c r="H16" i="23" s="1"/>
  <c r="E106" i="19"/>
  <c r="H14" i="23" s="1"/>
  <c r="E96" i="19"/>
  <c r="H13" i="23" s="1"/>
  <c r="E12" i="19"/>
  <c r="H8" i="23" s="1"/>
  <c r="H18" i="23" s="1"/>
  <c r="E105" i="18"/>
  <c r="E92" i="18"/>
  <c r="F17" i="23" s="1"/>
  <c r="E69" i="18"/>
  <c r="F13" i="23" s="1"/>
  <c r="E47" i="18"/>
  <c r="F11" i="23" s="1"/>
  <c r="E33" i="18"/>
  <c r="F9" i="23" s="1"/>
  <c r="E15" i="18"/>
  <c r="F8" i="23" s="1"/>
  <c r="E16" i="17"/>
  <c r="E8" i="23" s="1"/>
  <c r="E103" i="18"/>
  <c r="F16" i="23" s="1"/>
  <c r="E85" i="18"/>
  <c r="F15" i="23" s="1"/>
  <c r="E80" i="18"/>
  <c r="F14" i="23" s="1"/>
  <c r="E62" i="18"/>
  <c r="F12" i="23" s="1"/>
  <c r="E38" i="18"/>
  <c r="F10" i="23" s="1"/>
  <c r="E96" i="17"/>
  <c r="E94" i="17"/>
  <c r="E16" i="23" s="1"/>
  <c r="E74" i="17"/>
  <c r="E15" i="23" s="1"/>
  <c r="F18" i="23" l="1"/>
  <c r="E68" i="17"/>
  <c r="E14" i="23" s="1"/>
  <c r="E55" i="17"/>
  <c r="E13" i="23" s="1"/>
  <c r="E49" i="17" l="1"/>
  <c r="E12" i="23" s="1"/>
  <c r="E33" i="17"/>
  <c r="E11" i="23" s="1"/>
  <c r="E79" i="17"/>
  <c r="E17" i="23" s="1"/>
  <c r="E26" i="17"/>
  <c r="E10" i="23" s="1"/>
  <c r="E21" i="17"/>
  <c r="E9" i="23" s="1"/>
  <c r="E86" i="16"/>
  <c r="E84" i="16"/>
  <c r="D16" i="23" s="1"/>
  <c r="E71" i="16"/>
  <c r="D17" i="23" s="1"/>
  <c r="E63" i="16"/>
  <c r="D15" i="23" s="1"/>
  <c r="E58" i="16"/>
  <c r="D14" i="23" s="1"/>
  <c r="E49" i="16"/>
  <c r="D13" i="23" s="1"/>
  <c r="E44" i="16"/>
  <c r="D12" i="23" s="1"/>
  <c r="E28" i="16"/>
  <c r="D11" i="23" s="1"/>
  <c r="E22" i="16"/>
  <c r="D10" i="23" s="1"/>
  <c r="E16" i="16"/>
  <c r="D9" i="23" s="1"/>
  <c r="E8" i="16"/>
  <c r="D8" i="23" s="1"/>
  <c r="D18" i="23" s="1"/>
  <c r="E34" i="15"/>
  <c r="C9" i="23" s="1"/>
  <c r="E13" i="15"/>
  <c r="C8" i="23" s="1"/>
  <c r="E178" i="15"/>
  <c r="E168" i="15"/>
  <c r="C16" i="23" s="1"/>
  <c r="K16" i="23" s="1"/>
  <c r="E159" i="15"/>
  <c r="C15" i="23" s="1"/>
  <c r="K15" i="23" s="1"/>
  <c r="E133" i="15"/>
  <c r="C13" i="23" s="1"/>
  <c r="K13" i="23" s="1"/>
  <c r="E144" i="15"/>
  <c r="C14" i="23" s="1"/>
  <c r="K14" i="23" s="1"/>
  <c r="E122" i="15"/>
  <c r="C12" i="23" s="1"/>
  <c r="K12" i="23" s="1"/>
  <c r="K8" i="23" l="1"/>
  <c r="K9" i="23"/>
  <c r="E18" i="23"/>
  <c r="E101" i="15"/>
  <c r="C11" i="23" s="1"/>
  <c r="K11" i="23" s="1"/>
  <c r="E73" i="15"/>
  <c r="C10" i="23" s="1"/>
  <c r="K10" i="23" s="1"/>
  <c r="E176" i="15" l="1"/>
  <c r="C17" i="23" s="1"/>
  <c r="K17" i="23" s="1"/>
  <c r="K18" i="23" s="1"/>
  <c r="C18" i="23" l="1"/>
</calcChain>
</file>

<file path=xl/sharedStrings.xml><?xml version="1.0" encoding="utf-8"?>
<sst xmlns="http://schemas.openxmlformats.org/spreadsheetml/2006/main" count="2419" uniqueCount="625">
  <si>
    <t>KABUPATEN LOMBOK BARAT</t>
  </si>
  <si>
    <t xml:space="preserve">JENIS KEGIATAN </t>
  </si>
  <si>
    <t xml:space="preserve">JUMLAH UNIT RUMAH </t>
  </si>
  <si>
    <t>NO</t>
  </si>
  <si>
    <t xml:space="preserve">Jumlah </t>
  </si>
  <si>
    <t xml:space="preserve">DAFTAR SEBARAN LOKASI </t>
  </si>
  <si>
    <t>Tanjung</t>
  </si>
  <si>
    <t xml:space="preserve">DESA /LINGKUNGAN </t>
  </si>
  <si>
    <t xml:space="preserve">KECAMATAN/KELURAHAN </t>
  </si>
  <si>
    <t xml:space="preserve">KOTA MATARAM </t>
  </si>
  <si>
    <t xml:space="preserve">KABUPATEN LOMBOK TENGAH </t>
  </si>
  <si>
    <t xml:space="preserve">KABUPATEN LOMBOK TIMUR </t>
  </si>
  <si>
    <t xml:space="preserve">KABUPATEN SUMBAWA BARAT </t>
  </si>
  <si>
    <t xml:space="preserve">KABUPATEN SUMBAWA </t>
  </si>
  <si>
    <t xml:space="preserve">KABUPATEN DOMPU </t>
  </si>
  <si>
    <t xml:space="preserve">KABUPATEN BIMA </t>
  </si>
  <si>
    <t xml:space="preserve">KOTA BIMA </t>
  </si>
  <si>
    <t xml:space="preserve">TOTAL </t>
  </si>
  <si>
    <t xml:space="preserve">JUMLAH </t>
  </si>
  <si>
    <t>Monjok Barat</t>
  </si>
  <si>
    <t>Selaparang</t>
  </si>
  <si>
    <t>Pembangunan RLH</t>
  </si>
  <si>
    <t>Rembiga</t>
  </si>
  <si>
    <t>Karang Baru</t>
  </si>
  <si>
    <t>Kebon Sari</t>
  </si>
  <si>
    <t>Ampenan</t>
  </si>
  <si>
    <t>Pejarakan</t>
  </si>
  <si>
    <t>Pejeruk</t>
  </si>
  <si>
    <t>Ampenan Utara</t>
  </si>
  <si>
    <t>Tempos</t>
  </si>
  <si>
    <t>Gerung</t>
  </si>
  <si>
    <t>Kuripan Induk</t>
  </si>
  <si>
    <t>Kuripan</t>
  </si>
  <si>
    <t>Telaga Waru</t>
  </si>
  <si>
    <t>Labuapi</t>
  </si>
  <si>
    <t>Bajur</t>
  </si>
  <si>
    <t>Candi Manik</t>
  </si>
  <si>
    <t>Sekotong</t>
  </si>
  <si>
    <t>Terong Tawah</t>
  </si>
  <si>
    <t>Pusuk Lestari</t>
  </si>
  <si>
    <t>Batu Layar</t>
  </si>
  <si>
    <t>Sandik</t>
  </si>
  <si>
    <t>Lingsar</t>
  </si>
  <si>
    <t>Kuripan Timur</t>
  </si>
  <si>
    <t>Ombe baru</t>
  </si>
  <si>
    <t>Kediri</t>
  </si>
  <si>
    <t>Banyu Urip</t>
  </si>
  <si>
    <t>Nyur Lembang</t>
  </si>
  <si>
    <t>Narmada</t>
  </si>
  <si>
    <t>Kekait</t>
  </si>
  <si>
    <t>Gunung Sari</t>
  </si>
  <si>
    <t>Lembah Sempaga</t>
  </si>
  <si>
    <t>Pakuan</t>
  </si>
  <si>
    <t>Batu Mekar</t>
  </si>
  <si>
    <t>KABUPATEN LOMBOK UTARA</t>
  </si>
  <si>
    <t>Sangiang</t>
  </si>
  <si>
    <t>Kayangan</t>
  </si>
  <si>
    <t>Tenage Wareng</t>
  </si>
  <si>
    <t>Pemenang</t>
  </si>
  <si>
    <t>Gondang</t>
  </si>
  <si>
    <t>Gangga</t>
  </si>
  <si>
    <t>Karang Kerakas</t>
  </si>
  <si>
    <t>Oman Rot</t>
  </si>
  <si>
    <t>Rebakong</t>
  </si>
  <si>
    <t>Jeruk Manis</t>
  </si>
  <si>
    <t>Kencong</t>
  </si>
  <si>
    <t>Mengkudis</t>
  </si>
  <si>
    <t>Teluk Dalam</t>
  </si>
  <si>
    <t>Jugil</t>
  </si>
  <si>
    <t>Beriri Jari</t>
  </si>
  <si>
    <t>Salut Barat</t>
  </si>
  <si>
    <t>Selengan</t>
  </si>
  <si>
    <t>Sambik Jengkel</t>
  </si>
  <si>
    <t>Pendua Daya</t>
  </si>
  <si>
    <t>Pendua Timur</t>
  </si>
  <si>
    <t>Salut Desa</t>
  </si>
  <si>
    <t>Karang Bedil</t>
  </si>
  <si>
    <t>Dasan Tatar</t>
  </si>
  <si>
    <t>Lendang Berora</t>
  </si>
  <si>
    <t>Aik Bari</t>
  </si>
  <si>
    <t>Karang Amor</t>
  </si>
  <si>
    <t>Koloh Tiung</t>
  </si>
  <si>
    <t>Lokok Mandi</t>
  </si>
  <si>
    <t>Pansor Tengah</t>
  </si>
  <si>
    <t xml:space="preserve">Teluk Kompal </t>
  </si>
  <si>
    <t>Terengan Daya</t>
  </si>
  <si>
    <t>Pawang Busur</t>
  </si>
  <si>
    <t>Tanak Song</t>
  </si>
  <si>
    <t>Tebango</t>
  </si>
  <si>
    <t>Karang Petak</t>
  </si>
  <si>
    <t>Salut</t>
  </si>
  <si>
    <t>Melempak Sari</t>
  </si>
  <si>
    <t>Terengan Lauk</t>
  </si>
  <si>
    <t>Leneng</t>
  </si>
  <si>
    <t>Praya</t>
  </si>
  <si>
    <t>Praya Barat</t>
  </si>
  <si>
    <t>Batu Jangkih</t>
  </si>
  <si>
    <t>Praya Barat Daya</t>
  </si>
  <si>
    <t>Teruwai</t>
  </si>
  <si>
    <t>Pujut</t>
  </si>
  <si>
    <t>Panjisari</t>
  </si>
  <si>
    <t>Semayan</t>
  </si>
  <si>
    <t>Banut Baok</t>
  </si>
  <si>
    <t>Jago</t>
  </si>
  <si>
    <t>Montong Tarep</t>
  </si>
  <si>
    <t>Tiwugalih</t>
  </si>
  <si>
    <t>Pringgarata</t>
  </si>
  <si>
    <t>Sisik</t>
  </si>
  <si>
    <t>Marong</t>
  </si>
  <si>
    <t>Praya Timur</t>
  </si>
  <si>
    <t>Sasake</t>
  </si>
  <si>
    <t>Praya Tengah</t>
  </si>
  <si>
    <t>Pengenjek</t>
  </si>
  <si>
    <t>Jonggat</t>
  </si>
  <si>
    <t>Aikmual</t>
  </si>
  <si>
    <t>Renteng</t>
  </si>
  <si>
    <t>Tanak Beak</t>
  </si>
  <si>
    <t>Batukliang Utara</t>
  </si>
  <si>
    <t>Mertak Tembok</t>
  </si>
  <si>
    <t>Prapen</t>
  </si>
  <si>
    <t>Selong Belanak</t>
  </si>
  <si>
    <t>Gapura</t>
  </si>
  <si>
    <t>Kawo</t>
  </si>
  <si>
    <t>Batujai</t>
  </si>
  <si>
    <t>Geres</t>
  </si>
  <si>
    <t>Labuhan Haji</t>
  </si>
  <si>
    <t>Peneda Gancor</t>
  </si>
  <si>
    <t>Kelayu Utara</t>
  </si>
  <si>
    <t>Selong</t>
  </si>
  <si>
    <t>Teros</t>
  </si>
  <si>
    <t>Sembelia</t>
  </si>
  <si>
    <t>Ijobalit</t>
  </si>
  <si>
    <t>Rakam</t>
  </si>
  <si>
    <t>Surya Wangi</t>
  </si>
  <si>
    <t>Kelayu Selatan</t>
  </si>
  <si>
    <t>Pancor</t>
  </si>
  <si>
    <t>Majidi</t>
  </si>
  <si>
    <t>Peneda</t>
  </si>
  <si>
    <t>Pohgading Timur</t>
  </si>
  <si>
    <t>Pringgabaya</t>
  </si>
  <si>
    <t>Kelayu Jorong</t>
  </si>
  <si>
    <t>Gontar Baru</t>
  </si>
  <si>
    <t>Alas Barat</t>
  </si>
  <si>
    <t>Buin Baru</t>
  </si>
  <si>
    <t>Buer</t>
  </si>
  <si>
    <t>Lito</t>
  </si>
  <si>
    <t>Moyo Hulu</t>
  </si>
  <si>
    <t>Mama</t>
  </si>
  <si>
    <t>Lopok</t>
  </si>
  <si>
    <t>Jorok</t>
  </si>
  <si>
    <t>Inter Iwes</t>
  </si>
  <si>
    <t>Lempeh</t>
  </si>
  <si>
    <t>Sumbawa</t>
  </si>
  <si>
    <t>Labuhan Kuris</t>
  </si>
  <si>
    <t>Lape</t>
  </si>
  <si>
    <t>Sermong</t>
  </si>
  <si>
    <t>Taliwang</t>
  </si>
  <si>
    <t>Sampir</t>
  </si>
  <si>
    <t>Telaga Bertong</t>
  </si>
  <si>
    <t>Bugis</t>
  </si>
  <si>
    <t>Seloto</t>
  </si>
  <si>
    <t>Arab Kenangan</t>
  </si>
  <si>
    <t>Kuangan</t>
  </si>
  <si>
    <t>Jala</t>
  </si>
  <si>
    <t>Hu'u</t>
  </si>
  <si>
    <t>Matua</t>
  </si>
  <si>
    <t>Woja</t>
  </si>
  <si>
    <t>Kandai II</t>
  </si>
  <si>
    <t>Woko</t>
  </si>
  <si>
    <t>Pajo</t>
  </si>
  <si>
    <t>Kandai I</t>
  </si>
  <si>
    <t>Dompu</t>
  </si>
  <si>
    <t>Bara</t>
  </si>
  <si>
    <t>Karijawa</t>
  </si>
  <si>
    <t>Wawonduru</t>
  </si>
  <si>
    <t>Rasabou</t>
  </si>
  <si>
    <t>Nowa</t>
  </si>
  <si>
    <t>Melayu</t>
  </si>
  <si>
    <t>Lambu</t>
  </si>
  <si>
    <t>Simpasai</t>
  </si>
  <si>
    <t>Monta</t>
  </si>
  <si>
    <t>Sondosia</t>
  </si>
  <si>
    <t>Bolo</t>
  </si>
  <si>
    <t>Sai</t>
  </si>
  <si>
    <t>Soromandi</t>
  </si>
  <si>
    <t>Lewintana</t>
  </si>
  <si>
    <t>Na'e</t>
  </si>
  <si>
    <t>Rasana'e Barat</t>
  </si>
  <si>
    <t>Dara</t>
  </si>
  <si>
    <t>Manggemaci</t>
  </si>
  <si>
    <t>Mpunda</t>
  </si>
  <si>
    <t>Penaraga</t>
  </si>
  <si>
    <t>Raba</t>
  </si>
  <si>
    <t>Jempong Baru</t>
  </si>
  <si>
    <t>Jempong Timur</t>
  </si>
  <si>
    <t>Gehuntur</t>
  </si>
  <si>
    <t>Batu Putih</t>
  </si>
  <si>
    <t>Gegerung</t>
  </si>
  <si>
    <t>Kuripan Selatan</t>
  </si>
  <si>
    <t>Jenggala</t>
  </si>
  <si>
    <t>Karang Sidemen</t>
  </si>
  <si>
    <t>Seteling</t>
  </si>
  <si>
    <t>Masbagik Timur</t>
  </si>
  <si>
    <t>Masbagik</t>
  </si>
  <si>
    <t>Danger</t>
  </si>
  <si>
    <t>Medana Raya</t>
  </si>
  <si>
    <t>Keruak</t>
  </si>
  <si>
    <t>Selubung Ketangga</t>
  </si>
  <si>
    <t>Setungkep Lingsar</t>
  </si>
  <si>
    <t>Ketangga Jeraeng</t>
  </si>
  <si>
    <t>Senyiur</t>
  </si>
  <si>
    <t>Sandubaya</t>
  </si>
  <si>
    <t>Rumbuk</t>
  </si>
  <si>
    <t>Sakra</t>
  </si>
  <si>
    <t>Pohgading</t>
  </si>
  <si>
    <t>Memaran</t>
  </si>
  <si>
    <t>Seteluk</t>
  </si>
  <si>
    <t>Usar Mapin</t>
  </si>
  <si>
    <t>Gontar</t>
  </si>
  <si>
    <t>Pungka</t>
  </si>
  <si>
    <t>Moyo</t>
  </si>
  <si>
    <t>Moyo Hilir</t>
  </si>
  <si>
    <t>Dorotongga</t>
  </si>
  <si>
    <t>Paruga</t>
  </si>
  <si>
    <t>Lanta Barat</t>
  </si>
  <si>
    <t>Lanta</t>
  </si>
  <si>
    <t>Buncu</t>
  </si>
  <si>
    <t>Sape</t>
  </si>
  <si>
    <t>Poja</t>
  </si>
  <si>
    <t>Oi Tui</t>
  </si>
  <si>
    <t>Wera</t>
  </si>
  <si>
    <t>Ntoke</t>
  </si>
  <si>
    <t>Mandala</t>
  </si>
  <si>
    <t>Talapiti</t>
  </si>
  <si>
    <t>Ambalawi</t>
  </si>
  <si>
    <t>Kombo</t>
  </si>
  <si>
    <t>Wawo</t>
  </si>
  <si>
    <t>Belatung</t>
  </si>
  <si>
    <t>Pagutan Barat</t>
  </si>
  <si>
    <t>Karang Seraya</t>
  </si>
  <si>
    <t>Mataram Barat</t>
  </si>
  <si>
    <t>Dasan Cermen</t>
  </si>
  <si>
    <t>Dasan Cermen Selatan</t>
  </si>
  <si>
    <t>Gerung Butun Barat</t>
  </si>
  <si>
    <t>Mandalika</t>
  </si>
  <si>
    <t>Gerung Butun Timur</t>
  </si>
  <si>
    <t>Montong Are</t>
  </si>
  <si>
    <t>Tegal</t>
  </si>
  <si>
    <t>Selagalas</t>
  </si>
  <si>
    <t>Babakan Timur Selatan</t>
  </si>
  <si>
    <t>Kelurahan Babakan</t>
  </si>
  <si>
    <t>Citra Warga</t>
  </si>
  <si>
    <t>Geguntur</t>
  </si>
  <si>
    <t>Taman Sari</t>
  </si>
  <si>
    <t>Gunungsari</t>
  </si>
  <si>
    <t>Eyat Mayang</t>
  </si>
  <si>
    <t>Lembar</t>
  </si>
  <si>
    <t>Kopang Rembige</t>
  </si>
  <si>
    <t>Kopang</t>
  </si>
  <si>
    <t>Mucan</t>
  </si>
  <si>
    <t>Wajageseng</t>
  </si>
  <si>
    <t>Perigi</t>
  </si>
  <si>
    <t>Suela</t>
  </si>
  <si>
    <t>Ketangga</t>
  </si>
  <si>
    <t>Bintang Rinjani</t>
  </si>
  <si>
    <t>Suralaga</t>
  </si>
  <si>
    <t>Bagek Payung Timur</t>
  </si>
  <si>
    <t>Obel Obel</t>
  </si>
  <si>
    <t>Bagik Manis</t>
  </si>
  <si>
    <t>Embung Kando</t>
  </si>
  <si>
    <t>Terara</t>
  </si>
  <si>
    <t>Lemeng</t>
  </si>
  <si>
    <t>Rarang Selatan</t>
  </si>
  <si>
    <t>Rarang Batas</t>
  </si>
  <si>
    <t>Gelanggang</t>
  </si>
  <si>
    <t>Sakra Timur</t>
  </si>
  <si>
    <t>Poto tano</t>
  </si>
  <si>
    <t>Senayan</t>
  </si>
  <si>
    <t>Tambak Sari</t>
  </si>
  <si>
    <t>Juru Mapin</t>
  </si>
  <si>
    <t>Kaung</t>
  </si>
  <si>
    <t>Utan</t>
  </si>
  <si>
    <t>Motong</t>
  </si>
  <si>
    <t>Tarusa</t>
  </si>
  <si>
    <t>Lunyuk Onde</t>
  </si>
  <si>
    <t>Lunyuk</t>
  </si>
  <si>
    <t>Jamu</t>
  </si>
  <si>
    <t>Lunyuk Rea</t>
  </si>
  <si>
    <t>Padasuka</t>
  </si>
  <si>
    <t>Perung</t>
  </si>
  <si>
    <t>Dorebara</t>
  </si>
  <si>
    <t>Mbawi</t>
  </si>
  <si>
    <t>Kumbe</t>
  </si>
  <si>
    <t>Rasana'e Timur</t>
  </si>
  <si>
    <t>Nontotera</t>
  </si>
  <si>
    <t>Sondo</t>
  </si>
  <si>
    <t>Waro</t>
  </si>
  <si>
    <t>Wilamaci</t>
  </si>
  <si>
    <t>Tolotangga</t>
  </si>
  <si>
    <t>Tangga Baru</t>
  </si>
  <si>
    <t>Nata</t>
  </si>
  <si>
    <t>Palibelo</t>
  </si>
  <si>
    <t>Karang Pule</t>
  </si>
  <si>
    <t>Sekarbela</t>
  </si>
  <si>
    <t>Kekalik Jaya</t>
  </si>
  <si>
    <t>Tanjung Karang Permai</t>
  </si>
  <si>
    <t>Dasan Agung Baru</t>
  </si>
  <si>
    <t>Dasan Agung</t>
  </si>
  <si>
    <t>Bertais</t>
  </si>
  <si>
    <t>Dasan Geria</t>
  </si>
  <si>
    <t>Duman</t>
  </si>
  <si>
    <t>Karang Bayan</t>
  </si>
  <si>
    <t>Langko</t>
  </si>
  <si>
    <t>Peresak</t>
  </si>
  <si>
    <t>Selat</t>
  </si>
  <si>
    <t>Lembuak</t>
  </si>
  <si>
    <t>Golong</t>
  </si>
  <si>
    <t>Dasan Geres</t>
  </si>
  <si>
    <t>Genggelang</t>
  </si>
  <si>
    <t>Aik Berik</t>
  </si>
  <si>
    <t>Batukliang</t>
  </si>
  <si>
    <t>Mekar Bersatu</t>
  </si>
  <si>
    <t>Mekar Damai</t>
  </si>
  <si>
    <t>Gonjak</t>
  </si>
  <si>
    <t>Bonjeruk</t>
  </si>
  <si>
    <t>Pringgasela selatan</t>
  </si>
  <si>
    <t>Pringgasela</t>
  </si>
  <si>
    <t>Jenggik</t>
  </si>
  <si>
    <t>Suangi</t>
  </si>
  <si>
    <t>Loyok</t>
  </si>
  <si>
    <t>Sikur</t>
  </si>
  <si>
    <t>Borok Toyang</t>
  </si>
  <si>
    <t>Sakra Barat</t>
  </si>
  <si>
    <t>Pesanggrahan</t>
  </si>
  <si>
    <t>Montong Gading</t>
  </si>
  <si>
    <t>Perian</t>
  </si>
  <si>
    <t>Kalijaga</t>
  </si>
  <si>
    <t>Aikmel</t>
  </si>
  <si>
    <t>Kalijaga Baru</t>
  </si>
  <si>
    <t>Dasan Lekong</t>
  </si>
  <si>
    <t>Sukamulia</t>
  </si>
  <si>
    <t>Kokarlian</t>
  </si>
  <si>
    <t>Dalam</t>
  </si>
  <si>
    <t>Alas</t>
  </si>
  <si>
    <t>Serading</t>
  </si>
  <si>
    <t>Moyo hilir</t>
  </si>
  <si>
    <t>Sabedo</t>
  </si>
  <si>
    <t>Sepayung</t>
  </si>
  <si>
    <t>Plampang</t>
  </si>
  <si>
    <t>Penyaring</t>
  </si>
  <si>
    <t>Moyo Utara</t>
  </si>
  <si>
    <t>Desa Marada</t>
  </si>
  <si>
    <t>Penatoi</t>
  </si>
  <si>
    <t>Rasanae Timur</t>
  </si>
  <si>
    <t>Tadewa</t>
  </si>
  <si>
    <t>Kalajena</t>
  </si>
  <si>
    <t>Bala</t>
  </si>
  <si>
    <t>Tawali</t>
  </si>
  <si>
    <t>Waduruka</t>
  </si>
  <si>
    <t>Langkudu</t>
  </si>
  <si>
    <t>Banjar</t>
  </si>
  <si>
    <t>Cakranegara Barat</t>
  </si>
  <si>
    <t>Cakranegara</t>
  </si>
  <si>
    <t>Mayura</t>
  </si>
  <si>
    <t>Pagutan Timur</t>
  </si>
  <si>
    <t>Mataram</t>
  </si>
  <si>
    <t>Pagutan</t>
  </si>
  <si>
    <t>Bantuan Stimulan RLH</t>
  </si>
  <si>
    <t>Kediri Selatan</t>
  </si>
  <si>
    <t>Banyumulek</t>
  </si>
  <si>
    <t>Beleke</t>
  </si>
  <si>
    <t>Bengkel</t>
  </si>
  <si>
    <t>Merembu</t>
  </si>
  <si>
    <t>Malaka</t>
  </si>
  <si>
    <t>Pemenang Barat</t>
  </si>
  <si>
    <t>Pemenang Timur</t>
  </si>
  <si>
    <t>Teniga</t>
  </si>
  <si>
    <t>Aik Darek</t>
  </si>
  <si>
    <t>Mantang</t>
  </si>
  <si>
    <t>Aiq Bukak</t>
  </si>
  <si>
    <t>Mas-mas</t>
  </si>
  <si>
    <t>Janapria</t>
  </si>
  <si>
    <t>Pendem</t>
  </si>
  <si>
    <t>Barejulat</t>
  </si>
  <si>
    <t>Gamang</t>
  </si>
  <si>
    <t>Montong</t>
  </si>
  <si>
    <t>Batu Jai</t>
  </si>
  <si>
    <t>Penujak</t>
  </si>
  <si>
    <t>Pandan Indah</t>
  </si>
  <si>
    <t>Batu Nyala</t>
  </si>
  <si>
    <t>Pengadang</t>
  </si>
  <si>
    <t xml:space="preserve">Praya Timur </t>
  </si>
  <si>
    <t>Bilelando</t>
  </si>
  <si>
    <t>Aikmel Barat</t>
  </si>
  <si>
    <t>Kalijaga Selatan</t>
  </si>
  <si>
    <t>Kalijaga Timur</t>
  </si>
  <si>
    <t>Sekaroh</t>
  </si>
  <si>
    <t>Sepapan</t>
  </si>
  <si>
    <t>Jeruwaru</t>
  </si>
  <si>
    <t>Sukadamai</t>
  </si>
  <si>
    <t>Wakan</t>
  </si>
  <si>
    <t>Batu Putik</t>
  </si>
  <si>
    <t>Ketapang Raya</t>
  </si>
  <si>
    <t>Tanjung Luar</t>
  </si>
  <si>
    <t>Jenggik Utara</t>
  </si>
  <si>
    <t>Kilang</t>
  </si>
  <si>
    <t>Montong Betok</t>
  </si>
  <si>
    <t>Kerumut</t>
  </si>
  <si>
    <t>Kabar</t>
  </si>
  <si>
    <t>Bungtiang</t>
  </si>
  <si>
    <t>Jero Gunung</t>
  </si>
  <si>
    <t>Gelora</t>
  </si>
  <si>
    <t>Pandan Dure</t>
  </si>
  <si>
    <t>Meraran</t>
  </si>
  <si>
    <t>Rempe</t>
  </si>
  <si>
    <t>Kerato</t>
  </si>
  <si>
    <t>Unter Iwis</t>
  </si>
  <si>
    <t>Pelat</t>
  </si>
  <si>
    <t>Pernek</t>
  </si>
  <si>
    <t>Lopok Bru</t>
  </si>
  <si>
    <t>Lantung</t>
  </si>
  <si>
    <t>Monta Baru</t>
  </si>
  <si>
    <t>Nae</t>
  </si>
  <si>
    <t>Rasanae Barat</t>
  </si>
  <si>
    <t>Sarae</t>
  </si>
  <si>
    <t>Dodu</t>
  </si>
  <si>
    <t>Darussalam</t>
  </si>
  <si>
    <t>Timu</t>
  </si>
  <si>
    <t>Leu</t>
  </si>
  <si>
    <t>Ka'Owa</t>
  </si>
  <si>
    <t>Lambitu</t>
  </si>
  <si>
    <t>Londu</t>
  </si>
  <si>
    <t>Padolo</t>
  </si>
  <si>
    <t>Taman Ayu</t>
  </si>
  <si>
    <t>Saribaye</t>
  </si>
  <si>
    <t>Senteluk</t>
  </si>
  <si>
    <t>Batulayar</t>
  </si>
  <si>
    <t>Lintas Desa Sekotong</t>
  </si>
  <si>
    <t>Medana</t>
  </si>
  <si>
    <t>Gumantar</t>
  </si>
  <si>
    <t>Sesait</t>
  </si>
  <si>
    <t>Tanak Awu</t>
  </si>
  <si>
    <t>Mengkuru</t>
  </si>
  <si>
    <t>Menceh</t>
  </si>
  <si>
    <t>Pringgajurang</t>
  </si>
  <si>
    <t>Tanak Gadang</t>
  </si>
  <si>
    <t>Sekarteja</t>
  </si>
  <si>
    <t>Setanggor</t>
  </si>
  <si>
    <t>Moyot</t>
  </si>
  <si>
    <t>Dara Kunci</t>
  </si>
  <si>
    <t>Merenteh</t>
  </si>
  <si>
    <t>Juran Alas</t>
  </si>
  <si>
    <t>Mujur</t>
  </si>
  <si>
    <t>Mas Mas</t>
  </si>
  <si>
    <t>Landah</t>
  </si>
  <si>
    <t>Ganti</t>
  </si>
  <si>
    <t>Barang Biji</t>
  </si>
  <si>
    <t>Pekat</t>
  </si>
  <si>
    <t>Talabiu</t>
  </si>
  <si>
    <t>Kembang Kerang Daye</t>
  </si>
  <si>
    <t>Jurit</t>
  </si>
  <si>
    <t>Lenek Pesiraman</t>
  </si>
  <si>
    <t>Labu Api</t>
  </si>
  <si>
    <t>Sayang Sayang</t>
  </si>
  <si>
    <t>Sekaebela</t>
  </si>
  <si>
    <t>Ampenan Selatan</t>
  </si>
  <si>
    <t>Bintaro</t>
  </si>
  <si>
    <t>Karang Taliwang</t>
  </si>
  <si>
    <t>Jatisela</t>
  </si>
  <si>
    <t>Sesela</t>
  </si>
  <si>
    <t>Mekarsari</t>
  </si>
  <si>
    <t>Dasan Baru</t>
  </si>
  <si>
    <t>Sesaot</t>
  </si>
  <si>
    <t>Keru</t>
  </si>
  <si>
    <t>Krama Jaya</t>
  </si>
  <si>
    <t>Suranadi</t>
  </si>
  <si>
    <t>Batu Kumbung</t>
  </si>
  <si>
    <t>Sigerongan</t>
  </si>
  <si>
    <t>Meninting</t>
  </si>
  <si>
    <t>Jagaraga</t>
  </si>
  <si>
    <t>Sigar Penjalin</t>
  </si>
  <si>
    <t>Sokong</t>
  </si>
  <si>
    <t>Genggalang</t>
  </si>
  <si>
    <t>Bentek</t>
  </si>
  <si>
    <t>Sambik Bangkol</t>
  </si>
  <si>
    <t>Sukadana</t>
  </si>
  <si>
    <t>Bayan</t>
  </si>
  <si>
    <t>Anyar</t>
  </si>
  <si>
    <t>Senaru</t>
  </si>
  <si>
    <t>Lantan</t>
  </si>
  <si>
    <t>Setiling</t>
  </si>
  <si>
    <t>Teratak</t>
  </si>
  <si>
    <t>Menemeng</t>
  </si>
  <si>
    <t>Pemepek</t>
  </si>
  <si>
    <t>Bunut Baok</t>
  </si>
  <si>
    <t>Montong Terep</t>
  </si>
  <si>
    <t>Lajut</t>
  </si>
  <si>
    <t>Beraim</t>
  </si>
  <si>
    <t>Sengkerang</t>
  </si>
  <si>
    <t>Barabali</t>
  </si>
  <si>
    <t>Bujak</t>
  </si>
  <si>
    <t>Selubung</t>
  </si>
  <si>
    <t>Labulia</t>
  </si>
  <si>
    <t>Puyung</t>
  </si>
  <si>
    <t>Lekor</t>
  </si>
  <si>
    <t>Janaprana</t>
  </si>
  <si>
    <t>Saba</t>
  </si>
  <si>
    <t>Kerembong</t>
  </si>
  <si>
    <t>Semoyang</t>
  </si>
  <si>
    <t>Darmaji</t>
  </si>
  <si>
    <t>Montong Gamang</t>
  </si>
  <si>
    <t>Songak</t>
  </si>
  <si>
    <t>Penadagandor</t>
  </si>
  <si>
    <t>Korleko</t>
  </si>
  <si>
    <t>Mendana Raya</t>
  </si>
  <si>
    <t>Selubung Ketangge</t>
  </si>
  <si>
    <t>Stungkep Lingsar</t>
  </si>
  <si>
    <t>Sepit</t>
  </si>
  <si>
    <t>Ketepang Raya</t>
  </si>
  <si>
    <t>Jerowaru</t>
  </si>
  <si>
    <t>Pandanwangi</t>
  </si>
  <si>
    <t>Kotaraja</t>
  </si>
  <si>
    <t>Tetebatu</t>
  </si>
  <si>
    <t>Denggen</t>
  </si>
  <si>
    <t>Pringgasela Selatan</t>
  </si>
  <si>
    <t>Lenek</t>
  </si>
  <si>
    <t>Lenek Baru</t>
  </si>
  <si>
    <t>Wanasaba Lauq</t>
  </si>
  <si>
    <t>Wanasaba</t>
  </si>
  <si>
    <t>Mamben Daya</t>
  </si>
  <si>
    <t>Lando</t>
  </si>
  <si>
    <t>Tebaban</t>
  </si>
  <si>
    <t>Paok Lombok</t>
  </si>
  <si>
    <t>Sukamulia Timur</t>
  </si>
  <si>
    <t>Pandanduri</t>
  </si>
  <si>
    <t>Rarang Tengah</t>
  </si>
  <si>
    <t>Anjani</t>
  </si>
  <si>
    <t>Tirtanadi</t>
  </si>
  <si>
    <t>Pengkelak Mas</t>
  </si>
  <si>
    <t>Rensing</t>
  </si>
  <si>
    <t>Sakra Selatan</t>
  </si>
  <si>
    <t>Dane Rase</t>
  </si>
  <si>
    <t>Bangkat Monteh</t>
  </si>
  <si>
    <t>Brang Rea</t>
  </si>
  <si>
    <t>Sapugare Bre</t>
  </si>
  <si>
    <t>Seminar Salit</t>
  </si>
  <si>
    <t>Baru</t>
  </si>
  <si>
    <t>Rhee</t>
  </si>
  <si>
    <t>Rhee Loka</t>
  </si>
  <si>
    <t>Sampe</t>
  </si>
  <si>
    <t>Karang Dima</t>
  </si>
  <si>
    <t>Labuhan Badas</t>
  </si>
  <si>
    <t>Labuhan Sumbawa</t>
  </si>
  <si>
    <t>Pungkit</t>
  </si>
  <si>
    <t>Kuken</t>
  </si>
  <si>
    <t>Leseng</t>
  </si>
  <si>
    <t>Mokong</t>
  </si>
  <si>
    <t>Bale Berang</t>
  </si>
  <si>
    <t>Merente</t>
  </si>
  <si>
    <t>Mapin Beru</t>
  </si>
  <si>
    <t>Mapin Rea</t>
  </si>
  <si>
    <t>User Mapin</t>
  </si>
  <si>
    <t>Lekong</t>
  </si>
  <si>
    <t>Uma Sima</t>
  </si>
  <si>
    <t>Sepakat</t>
  </si>
  <si>
    <t>Simu</t>
  </si>
  <si>
    <t>Maronge</t>
  </si>
  <si>
    <t>Boak</t>
  </si>
  <si>
    <t>Unter Iwes</t>
  </si>
  <si>
    <t>Marga Karya</t>
  </si>
  <si>
    <t>Nggembe</t>
  </si>
  <si>
    <t>Sanolo</t>
  </si>
  <si>
    <t>Tambe</t>
  </si>
  <si>
    <t>Rato</t>
  </si>
  <si>
    <t>Ntonggu</t>
  </si>
  <si>
    <t>Panda</t>
  </si>
  <si>
    <t>Roi</t>
  </si>
  <si>
    <t>Teke</t>
  </si>
  <si>
    <t>Kole</t>
  </si>
  <si>
    <t>Mawu</t>
  </si>
  <si>
    <t>Nipa</t>
  </si>
  <si>
    <t>Maria</t>
  </si>
  <si>
    <t>Mangge Asi</t>
  </si>
  <si>
    <t>Kwangko</t>
  </si>
  <si>
    <t>Manggalewa</t>
  </si>
  <si>
    <t>Soriutu</t>
  </si>
  <si>
    <t>Doromelo</t>
  </si>
  <si>
    <t>Ntobo</t>
  </si>
  <si>
    <t>Penanae</t>
  </si>
  <si>
    <t>Jatibaru</t>
  </si>
  <si>
    <t>Asakota</t>
  </si>
  <si>
    <t>Kodo</t>
  </si>
  <si>
    <t>Lampe</t>
  </si>
  <si>
    <t>No</t>
  </si>
  <si>
    <t>Kabupaten/kota</t>
  </si>
  <si>
    <t>Tahun</t>
  </si>
  <si>
    <t xml:space="preserve">Kota Mataram </t>
  </si>
  <si>
    <t xml:space="preserve">Kabupaten Lombok Barat </t>
  </si>
  <si>
    <t xml:space="preserve">Kabupaten Lombok Tengah </t>
  </si>
  <si>
    <t>Kabupaten Lombok Timur</t>
  </si>
  <si>
    <t xml:space="preserve">Kabupaten Sumbawa Barat </t>
  </si>
  <si>
    <t>Kabupaten Sumbawa</t>
  </si>
  <si>
    <t>Kabupaten Dompu</t>
  </si>
  <si>
    <t xml:space="preserve">Kabupaten Bima </t>
  </si>
  <si>
    <t xml:space="preserve">Kota Bima </t>
  </si>
  <si>
    <t xml:space="preserve">Kabupaten Lombok Utara </t>
  </si>
  <si>
    <t>PB</t>
  </si>
  <si>
    <t>PK</t>
  </si>
  <si>
    <t>TOTAL</t>
  </si>
  <si>
    <t>2014 (PB)</t>
  </si>
  <si>
    <t xml:space="preserve">2015 (PB) </t>
  </si>
  <si>
    <t>2016 (PB)</t>
  </si>
  <si>
    <t>2017 (PB)</t>
  </si>
  <si>
    <t>TAHUN 2014 s.d 2019</t>
  </si>
  <si>
    <t xml:space="preserve">PEMERINTAH PROVINSI NUSA TENGGARA BARAT </t>
  </si>
  <si>
    <t>REKAPITULASI PEMBANGUNAN RUMAH LAYAK HUNI (RLH)</t>
  </si>
  <si>
    <t xml:space="preserve">PENERIMA BANTUAN RUMAH LAYAK HUNI TAHUN 2014 </t>
  </si>
  <si>
    <t>PENERIMA BANTUAN RUMAH LAYAK HUNI TAHUN 2015</t>
  </si>
  <si>
    <t>PENERIMA BANTUAN RUMAH LAYAK HUNI TAHUN 2016</t>
  </si>
  <si>
    <t xml:space="preserve">PENERIMA BANTUAN RUMAH LAYAK HUNI TAHUN 2017 </t>
  </si>
  <si>
    <t>PENERIMA BANTUAN RUMAH LAYAK HUNI TAHUN 2018</t>
  </si>
  <si>
    <t xml:space="preserve">PENINGKATAN KUALITAS (PK) </t>
  </si>
  <si>
    <t xml:space="preserve">PEMBANGUNAN BARU (PB) </t>
  </si>
  <si>
    <t xml:space="preserve">PENERIMA BANTUAN RUMAH LAYAK HUNI TAHUN 2019 </t>
  </si>
  <si>
    <t xml:space="preserve">PENERIMA BANTUAN RUMAH LAYAK HUNI TAHUN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</si>
</sst>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0;[Red]0"/>
    <numFmt numFmtId="167" formatCode="_(* #,##0_);_(* \(#,##0\);_(* &quot;-&quot;??_);_(@_)"/>
  </numFmts>
  <fonts count="1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8" fillId="0" borderId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2" fillId="0" borderId="0"/>
    <xf numFmtId="0" fontId="9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07">
    <xf numFmtId="0" fontId="0" fillId="0" borderId="0" xfId="0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9" fillId="0" borderId="0" xfId="6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6" fontId="11" fillId="2" borderId="2" xfId="6" quotePrefix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  <xf numFmtId="164" fontId="10" fillId="3" borderId="1" xfId="6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11" fillId="2" borderId="1" xfId="6" quotePrefix="1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0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167" fontId="10" fillId="4" borderId="1" xfId="7" applyNumberFormat="1" applyFont="1" applyFill="1" applyBorder="1"/>
    <xf numFmtId="164" fontId="10" fillId="4" borderId="1" xfId="0" applyNumberFormat="1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</cellXfs>
  <cellStyles count="8">
    <cellStyle name="Comma" xfId="7" builtinId="3"/>
    <cellStyle name="Comma [0] 2" xfId="2"/>
    <cellStyle name="Comma [0] 3" xfId="6"/>
    <cellStyle name="Comma 2" xfId="3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BreakPreview" zoomScale="110" zoomScaleSheetLayoutView="110" workbookViewId="0">
      <selection activeCell="H14" sqref="H14"/>
    </sheetView>
  </sheetViews>
  <sheetFormatPr defaultRowHeight="15"/>
  <cols>
    <col min="1" max="1" width="4.140625" style="1" customWidth="1"/>
    <col min="2" max="2" width="21.140625" style="1" customWidth="1"/>
    <col min="3" max="3" width="23.42578125" style="9" customWidth="1"/>
    <col min="4" max="4" width="21.85546875" style="9" customWidth="1"/>
    <col min="5" max="5" width="15" style="9" customWidth="1"/>
    <col min="6" max="16384" width="9.140625" style="1"/>
  </cols>
  <sheetData>
    <row r="1" spans="1:7">
      <c r="A1" s="92" t="s">
        <v>5</v>
      </c>
      <c r="B1" s="92"/>
      <c r="C1" s="92"/>
      <c r="D1" s="92"/>
      <c r="E1" s="92"/>
    </row>
    <row r="2" spans="1:7">
      <c r="A2" s="92" t="s">
        <v>616</v>
      </c>
      <c r="B2" s="92"/>
      <c r="C2" s="92"/>
      <c r="D2" s="92"/>
      <c r="E2" s="92"/>
    </row>
    <row r="3" spans="1:7">
      <c r="A3" s="3"/>
      <c r="B3" s="3"/>
      <c r="C3" s="8"/>
      <c r="D3" s="80"/>
      <c r="E3" s="16"/>
    </row>
    <row r="4" spans="1:7">
      <c r="A4" s="2" t="s">
        <v>9</v>
      </c>
    </row>
    <row r="5" spans="1:7" ht="46.5" customHeight="1">
      <c r="A5" s="10" t="s">
        <v>3</v>
      </c>
      <c r="B5" s="11" t="s">
        <v>7</v>
      </c>
      <c r="C5" s="11" t="s">
        <v>8</v>
      </c>
      <c r="D5" s="10" t="s">
        <v>1</v>
      </c>
      <c r="E5" s="12" t="s">
        <v>2</v>
      </c>
    </row>
    <row r="6" spans="1:7" ht="15" customHeight="1">
      <c r="A6" s="22">
        <v>1</v>
      </c>
      <c r="B6" s="18" t="s">
        <v>19</v>
      </c>
      <c r="C6" s="18" t="s">
        <v>20</v>
      </c>
      <c r="D6" s="91" t="s">
        <v>21</v>
      </c>
      <c r="E6" s="20">
        <v>4</v>
      </c>
    </row>
    <row r="7" spans="1:7" ht="15" customHeight="1">
      <c r="A7" s="22">
        <v>2</v>
      </c>
      <c r="B7" s="18" t="s">
        <v>22</v>
      </c>
      <c r="C7" s="18" t="s">
        <v>20</v>
      </c>
      <c r="D7" s="91" t="s">
        <v>21</v>
      </c>
      <c r="E7" s="20">
        <v>3</v>
      </c>
    </row>
    <row r="8" spans="1:7" ht="15" customHeight="1">
      <c r="A8" s="22">
        <v>3</v>
      </c>
      <c r="B8" s="18" t="s">
        <v>23</v>
      </c>
      <c r="C8" s="18" t="s">
        <v>20</v>
      </c>
      <c r="D8" s="91" t="s">
        <v>21</v>
      </c>
      <c r="E8" s="20">
        <v>1</v>
      </c>
    </row>
    <row r="9" spans="1:7" ht="15" customHeight="1">
      <c r="A9" s="17">
        <v>4</v>
      </c>
      <c r="B9" s="18" t="s">
        <v>24</v>
      </c>
      <c r="C9" s="18" t="s">
        <v>25</v>
      </c>
      <c r="D9" s="19" t="s">
        <v>21</v>
      </c>
      <c r="E9" s="20">
        <v>4</v>
      </c>
    </row>
    <row r="10" spans="1:7" s="9" customFormat="1" ht="15" customHeight="1">
      <c r="A10" s="17">
        <v>5</v>
      </c>
      <c r="B10" s="18" t="s">
        <v>26</v>
      </c>
      <c r="C10" s="18" t="s">
        <v>25</v>
      </c>
      <c r="D10" s="19" t="s">
        <v>21</v>
      </c>
      <c r="E10" s="20">
        <v>3</v>
      </c>
      <c r="G10" s="28"/>
    </row>
    <row r="11" spans="1:7" s="9" customFormat="1" ht="15" customHeight="1">
      <c r="A11" s="17">
        <v>6</v>
      </c>
      <c r="B11" s="18" t="s">
        <v>27</v>
      </c>
      <c r="C11" s="18" t="s">
        <v>25</v>
      </c>
      <c r="D11" s="19" t="s">
        <v>21</v>
      </c>
      <c r="E11" s="20">
        <v>4</v>
      </c>
    </row>
    <row r="12" spans="1:7" s="9" customFormat="1" ht="15" customHeight="1">
      <c r="A12" s="17">
        <v>7</v>
      </c>
      <c r="B12" s="18" t="s">
        <v>28</v>
      </c>
      <c r="C12" s="18" t="s">
        <v>25</v>
      </c>
      <c r="D12" s="19" t="s">
        <v>21</v>
      </c>
      <c r="E12" s="20">
        <v>6</v>
      </c>
    </row>
    <row r="13" spans="1:7" ht="15" customHeight="1">
      <c r="A13" s="10"/>
      <c r="B13" s="13" t="s">
        <v>4</v>
      </c>
      <c r="C13" s="13"/>
      <c r="D13" s="13"/>
      <c r="E13" s="15">
        <f>SUM(E6:E12)</f>
        <v>25</v>
      </c>
    </row>
    <row r="14" spans="1:7" ht="15" customHeight="1">
      <c r="E14" s="4"/>
    </row>
    <row r="15" spans="1:7" ht="15" customHeight="1">
      <c r="A15" s="2" t="s">
        <v>0</v>
      </c>
    </row>
    <row r="16" spans="1:7" ht="30">
      <c r="A16" s="10" t="s">
        <v>3</v>
      </c>
      <c r="B16" s="11" t="s">
        <v>7</v>
      </c>
      <c r="C16" s="11" t="s">
        <v>8</v>
      </c>
      <c r="D16" s="10" t="s">
        <v>1</v>
      </c>
      <c r="E16" s="12" t="s">
        <v>2</v>
      </c>
    </row>
    <row r="17" spans="1:5">
      <c r="A17" s="22">
        <v>1</v>
      </c>
      <c r="B17" s="18" t="s">
        <v>29</v>
      </c>
      <c r="C17" s="18" t="s">
        <v>30</v>
      </c>
      <c r="D17" s="19" t="s">
        <v>21</v>
      </c>
      <c r="E17" s="29">
        <v>21</v>
      </c>
    </row>
    <row r="18" spans="1:5">
      <c r="A18" s="22">
        <v>2</v>
      </c>
      <c r="B18" s="18" t="s">
        <v>31</v>
      </c>
      <c r="C18" s="18" t="s">
        <v>32</v>
      </c>
      <c r="D18" s="19" t="s">
        <v>21</v>
      </c>
      <c r="E18" s="29">
        <v>10</v>
      </c>
    </row>
    <row r="19" spans="1:5">
      <c r="A19" s="22">
        <v>3</v>
      </c>
      <c r="B19" s="18" t="s">
        <v>33</v>
      </c>
      <c r="C19" s="18" t="s">
        <v>34</v>
      </c>
      <c r="D19" s="19" t="s">
        <v>21</v>
      </c>
      <c r="E19" s="29">
        <v>10</v>
      </c>
    </row>
    <row r="20" spans="1:5">
      <c r="A20" s="22">
        <v>4</v>
      </c>
      <c r="B20" s="23" t="s">
        <v>35</v>
      </c>
      <c r="C20" s="23" t="s">
        <v>34</v>
      </c>
      <c r="D20" s="81" t="s">
        <v>21</v>
      </c>
      <c r="E20" s="30">
        <v>4</v>
      </c>
    </row>
    <row r="21" spans="1:5" s="9" customFormat="1">
      <c r="A21" s="22">
        <v>5</v>
      </c>
      <c r="B21" s="23" t="s">
        <v>36</v>
      </c>
      <c r="C21" s="23" t="s">
        <v>37</v>
      </c>
      <c r="D21" s="81" t="s">
        <v>21</v>
      </c>
      <c r="E21" s="30">
        <v>16</v>
      </c>
    </row>
    <row r="22" spans="1:5" s="9" customFormat="1">
      <c r="A22" s="22">
        <v>6</v>
      </c>
      <c r="B22" s="23" t="s">
        <v>38</v>
      </c>
      <c r="C22" s="23" t="s">
        <v>34</v>
      </c>
      <c r="D22" s="81" t="s">
        <v>21</v>
      </c>
      <c r="E22" s="30">
        <v>10</v>
      </c>
    </row>
    <row r="23" spans="1:5" s="9" customFormat="1">
      <c r="A23" s="22">
        <v>7</v>
      </c>
      <c r="B23" s="23" t="s">
        <v>39</v>
      </c>
      <c r="C23" s="23" t="s">
        <v>40</v>
      </c>
      <c r="D23" s="81" t="s">
        <v>21</v>
      </c>
      <c r="E23" s="30">
        <v>9</v>
      </c>
    </row>
    <row r="24" spans="1:5" s="9" customFormat="1">
      <c r="A24" s="22">
        <v>8</v>
      </c>
      <c r="B24" s="23" t="s">
        <v>41</v>
      </c>
      <c r="C24" s="23" t="s">
        <v>40</v>
      </c>
      <c r="D24" s="81" t="s">
        <v>21</v>
      </c>
      <c r="E24" s="30">
        <v>10</v>
      </c>
    </row>
    <row r="25" spans="1:5" s="9" customFormat="1">
      <c r="A25" s="22">
        <v>9</v>
      </c>
      <c r="B25" s="23" t="s">
        <v>42</v>
      </c>
      <c r="C25" s="23" t="s">
        <v>42</v>
      </c>
      <c r="D25" s="81" t="s">
        <v>21</v>
      </c>
      <c r="E25" s="30">
        <v>10</v>
      </c>
    </row>
    <row r="26" spans="1:5" s="9" customFormat="1">
      <c r="A26" s="22">
        <v>10</v>
      </c>
      <c r="B26" s="23" t="s">
        <v>43</v>
      </c>
      <c r="C26" s="23" t="s">
        <v>32</v>
      </c>
      <c r="D26" s="81" t="s">
        <v>21</v>
      </c>
      <c r="E26" s="30">
        <v>12</v>
      </c>
    </row>
    <row r="27" spans="1:5" s="9" customFormat="1">
      <c r="A27" s="22">
        <v>11</v>
      </c>
      <c r="B27" s="23" t="s">
        <v>44</v>
      </c>
      <c r="C27" s="23" t="s">
        <v>45</v>
      </c>
      <c r="D27" s="81" t="s">
        <v>21</v>
      </c>
      <c r="E27" s="30">
        <v>5</v>
      </c>
    </row>
    <row r="28" spans="1:5" s="9" customFormat="1">
      <c r="A28" s="22">
        <v>12</v>
      </c>
      <c r="B28" s="23" t="s">
        <v>46</v>
      </c>
      <c r="C28" s="23" t="s">
        <v>30</v>
      </c>
      <c r="D28" s="81" t="s">
        <v>21</v>
      </c>
      <c r="E28" s="30">
        <v>9</v>
      </c>
    </row>
    <row r="29" spans="1:5" s="9" customFormat="1">
      <c r="A29" s="22">
        <v>13</v>
      </c>
      <c r="B29" s="23" t="s">
        <v>47</v>
      </c>
      <c r="C29" s="23" t="s">
        <v>48</v>
      </c>
      <c r="D29" s="81" t="s">
        <v>21</v>
      </c>
      <c r="E29" s="30">
        <v>2</v>
      </c>
    </row>
    <row r="30" spans="1:5" s="9" customFormat="1">
      <c r="A30" s="22">
        <v>13</v>
      </c>
      <c r="B30" s="23" t="s">
        <v>49</v>
      </c>
      <c r="C30" s="23" t="s">
        <v>50</v>
      </c>
      <c r="D30" s="81" t="s">
        <v>21</v>
      </c>
      <c r="E30" s="30">
        <v>10</v>
      </c>
    </row>
    <row r="31" spans="1:5" s="9" customFormat="1">
      <c r="A31" s="22">
        <v>14</v>
      </c>
      <c r="B31" s="23" t="s">
        <v>51</v>
      </c>
      <c r="C31" s="23" t="s">
        <v>48</v>
      </c>
      <c r="D31" s="81" t="s">
        <v>21</v>
      </c>
      <c r="E31" s="30">
        <v>3</v>
      </c>
    </row>
    <row r="32" spans="1:5" s="9" customFormat="1">
      <c r="A32" s="22">
        <v>15</v>
      </c>
      <c r="B32" s="23" t="s">
        <v>52</v>
      </c>
      <c r="C32" s="23" t="s">
        <v>48</v>
      </c>
      <c r="D32" s="81" t="s">
        <v>21</v>
      </c>
      <c r="E32" s="30">
        <v>7</v>
      </c>
    </row>
    <row r="33" spans="1:5" s="9" customFormat="1">
      <c r="A33" s="22">
        <v>16</v>
      </c>
      <c r="B33" s="23" t="s">
        <v>53</v>
      </c>
      <c r="C33" s="23" t="s">
        <v>42</v>
      </c>
      <c r="D33" s="81" t="s">
        <v>21</v>
      </c>
      <c r="E33" s="30">
        <v>5</v>
      </c>
    </row>
    <row r="34" spans="1:5">
      <c r="A34" s="10"/>
      <c r="B34" s="13" t="s">
        <v>18</v>
      </c>
      <c r="C34" s="13"/>
      <c r="D34" s="13"/>
      <c r="E34" s="15">
        <f>SUM(E17:E33)</f>
        <v>153</v>
      </c>
    </row>
    <row r="36" spans="1:5" s="9" customFormat="1">
      <c r="A36" s="2" t="s">
        <v>54</v>
      </c>
    </row>
    <row r="37" spans="1:5" s="9" customFormat="1" ht="30">
      <c r="A37" s="10" t="s">
        <v>3</v>
      </c>
      <c r="B37" s="11" t="s">
        <v>7</v>
      </c>
      <c r="C37" s="11" t="s">
        <v>8</v>
      </c>
      <c r="D37" s="10" t="s">
        <v>1</v>
      </c>
      <c r="E37" s="12" t="s">
        <v>2</v>
      </c>
    </row>
    <row r="38" spans="1:5" s="9" customFormat="1">
      <c r="A38" s="22">
        <v>1</v>
      </c>
      <c r="B38" s="18" t="s">
        <v>55</v>
      </c>
      <c r="C38" s="18" t="s">
        <v>56</v>
      </c>
      <c r="D38" s="19" t="s">
        <v>21</v>
      </c>
      <c r="E38" s="29">
        <v>1</v>
      </c>
    </row>
    <row r="39" spans="1:5" s="9" customFormat="1">
      <c r="A39" s="22">
        <v>2</v>
      </c>
      <c r="B39" s="18" t="s">
        <v>57</v>
      </c>
      <c r="C39" s="18" t="s">
        <v>58</v>
      </c>
      <c r="D39" s="19" t="s">
        <v>21</v>
      </c>
      <c r="E39" s="29">
        <v>3</v>
      </c>
    </row>
    <row r="40" spans="1:5" s="9" customFormat="1">
      <c r="A40" s="22">
        <v>3</v>
      </c>
      <c r="B40" s="18" t="s">
        <v>59</v>
      </c>
      <c r="C40" s="18" t="s">
        <v>60</v>
      </c>
      <c r="D40" s="19" t="s">
        <v>21</v>
      </c>
      <c r="E40" s="29">
        <v>2</v>
      </c>
    </row>
    <row r="41" spans="1:5" s="9" customFormat="1">
      <c r="A41" s="22">
        <v>4</v>
      </c>
      <c r="B41" s="23" t="s">
        <v>61</v>
      </c>
      <c r="C41" s="23" t="s">
        <v>60</v>
      </c>
      <c r="D41" s="81" t="s">
        <v>21</v>
      </c>
      <c r="E41" s="30">
        <v>2</v>
      </c>
    </row>
    <row r="42" spans="1:5" s="9" customFormat="1">
      <c r="A42" s="22">
        <v>5</v>
      </c>
      <c r="B42" s="23" t="s">
        <v>62</v>
      </c>
      <c r="C42" s="23" t="s">
        <v>56</v>
      </c>
      <c r="D42" s="81" t="s">
        <v>21</v>
      </c>
      <c r="E42" s="30">
        <v>1</v>
      </c>
    </row>
    <row r="43" spans="1:5" s="9" customFormat="1">
      <c r="A43" s="22">
        <v>6</v>
      </c>
      <c r="B43" s="23" t="s">
        <v>63</v>
      </c>
      <c r="C43" s="23" t="s">
        <v>56</v>
      </c>
      <c r="D43" s="81" t="s">
        <v>21</v>
      </c>
      <c r="E43" s="30">
        <v>3</v>
      </c>
    </row>
    <row r="44" spans="1:5" s="9" customFormat="1">
      <c r="A44" s="22">
        <v>7</v>
      </c>
      <c r="B44" s="23" t="s">
        <v>64</v>
      </c>
      <c r="C44" s="23" t="s">
        <v>58</v>
      </c>
      <c r="D44" s="81" t="s">
        <v>21</v>
      </c>
      <c r="E44" s="30">
        <v>1</v>
      </c>
    </row>
    <row r="45" spans="1:5" s="9" customFormat="1">
      <c r="A45" s="22">
        <v>8</v>
      </c>
      <c r="B45" s="23" t="s">
        <v>65</v>
      </c>
      <c r="C45" s="23" t="s">
        <v>6</v>
      </c>
      <c r="D45" s="81" t="s">
        <v>21</v>
      </c>
      <c r="E45" s="30">
        <v>1</v>
      </c>
    </row>
    <row r="46" spans="1:5" s="9" customFormat="1">
      <c r="A46" s="22">
        <v>9</v>
      </c>
      <c r="B46" s="23" t="s">
        <v>66</v>
      </c>
      <c r="C46" s="23" t="s">
        <v>6</v>
      </c>
      <c r="D46" s="81" t="s">
        <v>21</v>
      </c>
      <c r="E46" s="30">
        <v>1</v>
      </c>
    </row>
    <row r="47" spans="1:5" s="9" customFormat="1">
      <c r="A47" s="22">
        <v>10</v>
      </c>
      <c r="B47" s="23" t="s">
        <v>67</v>
      </c>
      <c r="C47" s="23" t="s">
        <v>6</v>
      </c>
      <c r="D47" s="81" t="s">
        <v>21</v>
      </c>
      <c r="E47" s="30">
        <v>3</v>
      </c>
    </row>
    <row r="48" spans="1:5" s="9" customFormat="1">
      <c r="A48" s="22">
        <v>11</v>
      </c>
      <c r="B48" s="23" t="s">
        <v>68</v>
      </c>
      <c r="C48" s="23" t="s">
        <v>60</v>
      </c>
      <c r="D48" s="81" t="s">
        <v>21</v>
      </c>
      <c r="E48" s="30">
        <v>1</v>
      </c>
    </row>
    <row r="49" spans="1:5" s="9" customFormat="1">
      <c r="A49" s="22">
        <v>12</v>
      </c>
      <c r="B49" s="23" t="s">
        <v>69</v>
      </c>
      <c r="C49" s="23" t="s">
        <v>60</v>
      </c>
      <c r="D49" s="81" t="s">
        <v>21</v>
      </c>
      <c r="E49" s="30">
        <v>1</v>
      </c>
    </row>
    <row r="50" spans="1:5" s="9" customFormat="1">
      <c r="A50" s="22">
        <v>13</v>
      </c>
      <c r="B50" s="23" t="s">
        <v>70</v>
      </c>
      <c r="C50" s="23" t="s">
        <v>56</v>
      </c>
      <c r="D50" s="81" t="s">
        <v>21</v>
      </c>
      <c r="E50" s="30">
        <v>1</v>
      </c>
    </row>
    <row r="51" spans="1:5" s="9" customFormat="1">
      <c r="A51" s="22">
        <v>14</v>
      </c>
      <c r="B51" s="23" t="s">
        <v>71</v>
      </c>
      <c r="C51" s="23" t="s">
        <v>56</v>
      </c>
      <c r="D51" s="81" t="s">
        <v>21</v>
      </c>
      <c r="E51" s="30">
        <v>1</v>
      </c>
    </row>
    <row r="52" spans="1:5" s="9" customFormat="1">
      <c r="A52" s="22">
        <v>15</v>
      </c>
      <c r="B52" s="23" t="s">
        <v>72</v>
      </c>
      <c r="C52" s="23" t="s">
        <v>56</v>
      </c>
      <c r="D52" s="81" t="s">
        <v>21</v>
      </c>
      <c r="E52" s="30">
        <v>1</v>
      </c>
    </row>
    <row r="53" spans="1:5" s="9" customFormat="1">
      <c r="A53" s="22">
        <v>16</v>
      </c>
      <c r="B53" s="23" t="s">
        <v>73</v>
      </c>
      <c r="C53" s="23" t="s">
        <v>56</v>
      </c>
      <c r="D53" s="81" t="s">
        <v>21</v>
      </c>
      <c r="E53" s="30">
        <v>2</v>
      </c>
    </row>
    <row r="54" spans="1:5" s="9" customFormat="1">
      <c r="A54" s="22">
        <v>17</v>
      </c>
      <c r="B54" s="23" t="s">
        <v>74</v>
      </c>
      <c r="C54" s="23" t="s">
        <v>56</v>
      </c>
      <c r="D54" s="81" t="s">
        <v>21</v>
      </c>
      <c r="E54" s="30">
        <v>1</v>
      </c>
    </row>
    <row r="55" spans="1:5" s="9" customFormat="1">
      <c r="A55" s="22">
        <v>18</v>
      </c>
      <c r="B55" s="23" t="s">
        <v>75</v>
      </c>
      <c r="C55" s="23" t="s">
        <v>56</v>
      </c>
      <c r="D55" s="81" t="s">
        <v>21</v>
      </c>
      <c r="E55" s="30">
        <v>1</v>
      </c>
    </row>
    <row r="56" spans="1:5" s="9" customFormat="1">
      <c r="A56" s="22">
        <v>19</v>
      </c>
      <c r="B56" s="23" t="s">
        <v>76</v>
      </c>
      <c r="C56" s="23" t="s">
        <v>58</v>
      </c>
      <c r="D56" s="81" t="s">
        <v>21</v>
      </c>
      <c r="E56" s="30">
        <v>1</v>
      </c>
    </row>
    <row r="57" spans="1:5" s="9" customFormat="1">
      <c r="A57" s="22">
        <v>20</v>
      </c>
      <c r="B57" s="23" t="s">
        <v>77</v>
      </c>
      <c r="C57" s="23" t="s">
        <v>6</v>
      </c>
      <c r="D57" s="81" t="s">
        <v>21</v>
      </c>
      <c r="E57" s="30">
        <v>1</v>
      </c>
    </row>
    <row r="58" spans="1:5" s="9" customFormat="1">
      <c r="A58" s="22">
        <v>21</v>
      </c>
      <c r="B58" s="23" t="s">
        <v>78</v>
      </c>
      <c r="C58" s="23" t="s">
        <v>6</v>
      </c>
      <c r="D58" s="81" t="s">
        <v>21</v>
      </c>
      <c r="E58" s="30">
        <v>1</v>
      </c>
    </row>
    <row r="59" spans="1:5" s="9" customFormat="1">
      <c r="A59" s="22">
        <v>22</v>
      </c>
      <c r="B59" s="23" t="s">
        <v>79</v>
      </c>
      <c r="C59" s="23" t="s">
        <v>56</v>
      </c>
      <c r="D59" s="81" t="s">
        <v>21</v>
      </c>
      <c r="E59" s="30">
        <v>3</v>
      </c>
    </row>
    <row r="60" spans="1:5" s="9" customFormat="1">
      <c r="A60" s="22">
        <v>23</v>
      </c>
      <c r="B60" s="23" t="s">
        <v>80</v>
      </c>
      <c r="C60" s="23" t="s">
        <v>60</v>
      </c>
      <c r="D60" s="81" t="s">
        <v>21</v>
      </c>
      <c r="E60" s="30">
        <v>1</v>
      </c>
    </row>
    <row r="61" spans="1:5" s="9" customFormat="1">
      <c r="A61" s="22">
        <v>24</v>
      </c>
      <c r="B61" s="23" t="s">
        <v>81</v>
      </c>
      <c r="C61" s="23" t="s">
        <v>60</v>
      </c>
      <c r="D61" s="81" t="s">
        <v>21</v>
      </c>
      <c r="E61" s="30">
        <v>1</v>
      </c>
    </row>
    <row r="62" spans="1:5" s="9" customFormat="1">
      <c r="A62" s="22">
        <v>25</v>
      </c>
      <c r="B62" s="23" t="s">
        <v>82</v>
      </c>
      <c r="C62" s="23" t="s">
        <v>56</v>
      </c>
      <c r="D62" s="81" t="s">
        <v>21</v>
      </c>
      <c r="E62" s="30">
        <v>1</v>
      </c>
    </row>
    <row r="63" spans="1:5" s="9" customFormat="1">
      <c r="A63" s="22">
        <v>26</v>
      </c>
      <c r="B63" s="23" t="s">
        <v>83</v>
      </c>
      <c r="C63" s="23" t="s">
        <v>56</v>
      </c>
      <c r="D63" s="81" t="s">
        <v>21</v>
      </c>
      <c r="E63" s="30">
        <v>1</v>
      </c>
    </row>
    <row r="64" spans="1:5" s="9" customFormat="1">
      <c r="A64" s="22">
        <v>27</v>
      </c>
      <c r="B64" s="23" t="s">
        <v>84</v>
      </c>
      <c r="C64" s="23" t="s">
        <v>58</v>
      </c>
      <c r="D64" s="81" t="s">
        <v>21</v>
      </c>
      <c r="E64" s="30">
        <v>1</v>
      </c>
    </row>
    <row r="65" spans="1:5" s="9" customFormat="1">
      <c r="A65" s="22">
        <v>28</v>
      </c>
      <c r="B65" s="23" t="s">
        <v>85</v>
      </c>
      <c r="C65" s="23" t="s">
        <v>58</v>
      </c>
      <c r="D65" s="81" t="s">
        <v>21</v>
      </c>
      <c r="E65" s="30">
        <v>1</v>
      </c>
    </row>
    <row r="66" spans="1:5" s="9" customFormat="1">
      <c r="A66" s="22">
        <v>29</v>
      </c>
      <c r="B66" s="23" t="s">
        <v>86</v>
      </c>
      <c r="C66" s="23" t="s">
        <v>60</v>
      </c>
      <c r="D66" s="81" t="s">
        <v>21</v>
      </c>
      <c r="E66" s="30">
        <v>1</v>
      </c>
    </row>
    <row r="67" spans="1:5" s="9" customFormat="1">
      <c r="A67" s="22">
        <v>30</v>
      </c>
      <c r="B67" s="23" t="s">
        <v>87</v>
      </c>
      <c r="C67" s="23" t="s">
        <v>6</v>
      </c>
      <c r="D67" s="81" t="s">
        <v>21</v>
      </c>
      <c r="E67" s="30">
        <v>3</v>
      </c>
    </row>
    <row r="68" spans="1:5" s="9" customFormat="1">
      <c r="A68" s="22">
        <v>31</v>
      </c>
      <c r="B68" s="23" t="s">
        <v>88</v>
      </c>
      <c r="C68" s="23" t="s">
        <v>58</v>
      </c>
      <c r="D68" s="81" t="s">
        <v>21</v>
      </c>
      <c r="E68" s="30">
        <v>1</v>
      </c>
    </row>
    <row r="69" spans="1:5" s="9" customFormat="1">
      <c r="A69" s="22">
        <v>32</v>
      </c>
      <c r="B69" s="23" t="s">
        <v>89</v>
      </c>
      <c r="C69" s="23" t="s">
        <v>58</v>
      </c>
      <c r="D69" s="81" t="s">
        <v>21</v>
      </c>
      <c r="E69" s="30">
        <v>1</v>
      </c>
    </row>
    <row r="70" spans="1:5" s="9" customFormat="1">
      <c r="A70" s="22">
        <v>33</v>
      </c>
      <c r="B70" s="23" t="s">
        <v>90</v>
      </c>
      <c r="C70" s="23" t="s">
        <v>58</v>
      </c>
      <c r="D70" s="81" t="s">
        <v>21</v>
      </c>
      <c r="E70" s="30">
        <v>1</v>
      </c>
    </row>
    <row r="71" spans="1:5" s="9" customFormat="1">
      <c r="A71" s="22">
        <v>34</v>
      </c>
      <c r="B71" s="23" t="s">
        <v>91</v>
      </c>
      <c r="C71" s="23" t="s">
        <v>56</v>
      </c>
      <c r="D71" s="81" t="s">
        <v>21</v>
      </c>
      <c r="E71" s="30">
        <v>1</v>
      </c>
    </row>
    <row r="72" spans="1:5" s="9" customFormat="1">
      <c r="A72" s="22">
        <v>35</v>
      </c>
      <c r="B72" s="23" t="s">
        <v>92</v>
      </c>
      <c r="C72" s="23" t="s">
        <v>58</v>
      </c>
      <c r="D72" s="81" t="s">
        <v>21</v>
      </c>
      <c r="E72" s="30">
        <v>1</v>
      </c>
    </row>
    <row r="73" spans="1:5" s="9" customFormat="1">
      <c r="A73" s="10"/>
      <c r="B73" s="13" t="s">
        <v>18</v>
      </c>
      <c r="C73" s="13"/>
      <c r="D73" s="13"/>
      <c r="E73" s="15">
        <f>SUM(E38:E72)</f>
        <v>48</v>
      </c>
    </row>
    <row r="74" spans="1:5" s="9" customFormat="1"/>
    <row r="75" spans="1:5">
      <c r="A75" s="2" t="s">
        <v>10</v>
      </c>
    </row>
    <row r="76" spans="1:5" ht="30">
      <c r="A76" s="10" t="s">
        <v>3</v>
      </c>
      <c r="B76" s="11" t="s">
        <v>7</v>
      </c>
      <c r="C76" s="11" t="s">
        <v>8</v>
      </c>
      <c r="D76" s="10" t="s">
        <v>1</v>
      </c>
      <c r="E76" s="12" t="s">
        <v>2</v>
      </c>
    </row>
    <row r="77" spans="1:5">
      <c r="A77" s="22">
        <v>1</v>
      </c>
      <c r="B77" s="18" t="s">
        <v>93</v>
      </c>
      <c r="C77" s="18" t="s">
        <v>94</v>
      </c>
      <c r="D77" s="19" t="s">
        <v>21</v>
      </c>
      <c r="E77" s="29">
        <v>6</v>
      </c>
    </row>
    <row r="78" spans="1:5">
      <c r="A78" s="22">
        <v>2</v>
      </c>
      <c r="B78" s="18" t="s">
        <v>46</v>
      </c>
      <c r="C78" s="18" t="s">
        <v>95</v>
      </c>
      <c r="D78" s="19" t="s">
        <v>21</v>
      </c>
      <c r="E78" s="29">
        <v>10</v>
      </c>
    </row>
    <row r="79" spans="1:5">
      <c r="A79" s="22">
        <v>3</v>
      </c>
      <c r="B79" s="18" t="s">
        <v>96</v>
      </c>
      <c r="C79" s="18" t="s">
        <v>97</v>
      </c>
      <c r="D79" s="19" t="s">
        <v>21</v>
      </c>
      <c r="E79" s="29">
        <v>10</v>
      </c>
    </row>
    <row r="80" spans="1:5">
      <c r="A80" s="22">
        <v>4</v>
      </c>
      <c r="B80" s="23" t="s">
        <v>98</v>
      </c>
      <c r="C80" s="23" t="s">
        <v>99</v>
      </c>
      <c r="D80" s="81" t="s">
        <v>21</v>
      </c>
      <c r="E80" s="30">
        <v>10</v>
      </c>
    </row>
    <row r="81" spans="1:5" s="9" customFormat="1">
      <c r="A81" s="22">
        <v>5</v>
      </c>
      <c r="B81" s="23" t="s">
        <v>100</v>
      </c>
      <c r="C81" s="23" t="s">
        <v>94</v>
      </c>
      <c r="D81" s="81" t="s">
        <v>21</v>
      </c>
      <c r="E81" s="30">
        <v>6</v>
      </c>
    </row>
    <row r="82" spans="1:5" s="9" customFormat="1">
      <c r="A82" s="22">
        <v>6</v>
      </c>
      <c r="B82" s="23" t="s">
        <v>101</v>
      </c>
      <c r="C82" s="23" t="s">
        <v>94</v>
      </c>
      <c r="D82" s="81" t="s">
        <v>21</v>
      </c>
      <c r="E82" s="30">
        <v>9</v>
      </c>
    </row>
    <row r="83" spans="1:5" s="9" customFormat="1">
      <c r="A83" s="22">
        <v>7</v>
      </c>
      <c r="B83" s="23" t="s">
        <v>102</v>
      </c>
      <c r="C83" s="23" t="s">
        <v>94</v>
      </c>
      <c r="D83" s="81" t="s">
        <v>21</v>
      </c>
      <c r="E83" s="30">
        <v>46</v>
      </c>
    </row>
    <row r="84" spans="1:5" s="9" customFormat="1">
      <c r="A84" s="22">
        <v>8</v>
      </c>
      <c r="B84" s="23" t="s">
        <v>103</v>
      </c>
      <c r="C84" s="23" t="s">
        <v>94</v>
      </c>
      <c r="D84" s="81" t="s">
        <v>21</v>
      </c>
      <c r="E84" s="30">
        <v>4</v>
      </c>
    </row>
    <row r="85" spans="1:5" s="9" customFormat="1">
      <c r="A85" s="22">
        <v>9</v>
      </c>
      <c r="B85" s="23" t="s">
        <v>104</v>
      </c>
      <c r="C85" s="23" t="s">
        <v>94</v>
      </c>
      <c r="D85" s="81" t="s">
        <v>21</v>
      </c>
      <c r="E85" s="30">
        <v>9</v>
      </c>
    </row>
    <row r="86" spans="1:5" s="9" customFormat="1">
      <c r="A86" s="22">
        <v>10</v>
      </c>
      <c r="B86" s="23" t="s">
        <v>105</v>
      </c>
      <c r="C86" s="23" t="s">
        <v>94</v>
      </c>
      <c r="D86" s="81" t="s">
        <v>21</v>
      </c>
      <c r="E86" s="30">
        <v>7</v>
      </c>
    </row>
    <row r="87" spans="1:5" s="9" customFormat="1">
      <c r="A87" s="22">
        <v>11</v>
      </c>
      <c r="B87" s="23" t="s">
        <v>107</v>
      </c>
      <c r="C87" s="23" t="s">
        <v>106</v>
      </c>
      <c r="D87" s="81" t="s">
        <v>21</v>
      </c>
      <c r="E87" s="30">
        <v>3</v>
      </c>
    </row>
    <row r="88" spans="1:5" s="9" customFormat="1">
      <c r="A88" s="22">
        <v>12</v>
      </c>
      <c r="B88" s="23" t="s">
        <v>108</v>
      </c>
      <c r="C88" s="23" t="s">
        <v>109</v>
      </c>
      <c r="D88" s="81" t="s">
        <v>21</v>
      </c>
      <c r="E88" s="30">
        <v>10</v>
      </c>
    </row>
    <row r="89" spans="1:5" s="9" customFormat="1">
      <c r="A89" s="22">
        <v>13</v>
      </c>
      <c r="B89" s="23" t="s">
        <v>110</v>
      </c>
      <c r="C89" s="23" t="s">
        <v>111</v>
      </c>
      <c r="D89" s="81" t="s">
        <v>21</v>
      </c>
      <c r="E89" s="30">
        <v>6</v>
      </c>
    </row>
    <row r="90" spans="1:5" s="9" customFormat="1">
      <c r="A90" s="22">
        <v>14</v>
      </c>
      <c r="B90" s="23" t="s">
        <v>112</v>
      </c>
      <c r="C90" s="23" t="s">
        <v>113</v>
      </c>
      <c r="D90" s="81" t="s">
        <v>21</v>
      </c>
      <c r="E90" s="30">
        <v>4</v>
      </c>
    </row>
    <row r="91" spans="1:5" s="9" customFormat="1">
      <c r="A91" s="22">
        <v>15</v>
      </c>
      <c r="B91" s="23" t="s">
        <v>114</v>
      </c>
      <c r="C91" s="23" t="s">
        <v>94</v>
      </c>
      <c r="D91" s="81" t="s">
        <v>21</v>
      </c>
      <c r="E91" s="30">
        <v>2</v>
      </c>
    </row>
    <row r="92" spans="1:5" s="9" customFormat="1">
      <c r="A92" s="22">
        <v>16</v>
      </c>
      <c r="B92" s="23" t="s">
        <v>115</v>
      </c>
      <c r="C92" s="23" t="s">
        <v>94</v>
      </c>
      <c r="D92" s="81" t="s">
        <v>21</v>
      </c>
      <c r="E92" s="30">
        <v>3</v>
      </c>
    </row>
    <row r="93" spans="1:5" s="9" customFormat="1">
      <c r="A93" s="22">
        <v>17</v>
      </c>
      <c r="B93" s="23" t="s">
        <v>116</v>
      </c>
      <c r="C93" s="23" t="s">
        <v>117</v>
      </c>
      <c r="D93" s="81" t="s">
        <v>21</v>
      </c>
      <c r="E93" s="30">
        <v>10</v>
      </c>
    </row>
    <row r="94" spans="1:5" s="9" customFormat="1">
      <c r="A94" s="22">
        <v>18</v>
      </c>
      <c r="B94" s="23" t="s">
        <v>118</v>
      </c>
      <c r="C94" s="23" t="s">
        <v>94</v>
      </c>
      <c r="D94" s="81" t="s">
        <v>21</v>
      </c>
      <c r="E94" s="30">
        <v>1</v>
      </c>
    </row>
    <row r="95" spans="1:5" s="9" customFormat="1">
      <c r="A95" s="22">
        <v>19</v>
      </c>
      <c r="B95" s="23" t="s">
        <v>119</v>
      </c>
      <c r="C95" s="23" t="s">
        <v>94</v>
      </c>
      <c r="D95" s="81" t="s">
        <v>21</v>
      </c>
      <c r="E95" s="30">
        <v>32</v>
      </c>
    </row>
    <row r="96" spans="1:5" s="9" customFormat="1">
      <c r="A96" s="22">
        <v>20</v>
      </c>
      <c r="B96" s="23" t="s">
        <v>120</v>
      </c>
      <c r="C96" s="23" t="s">
        <v>95</v>
      </c>
      <c r="D96" s="81" t="s">
        <v>21</v>
      </c>
      <c r="E96" s="30">
        <v>10</v>
      </c>
    </row>
    <row r="97" spans="1:5" s="9" customFormat="1">
      <c r="A97" s="22">
        <v>21</v>
      </c>
      <c r="B97" s="23" t="s">
        <v>94</v>
      </c>
      <c r="C97" s="23" t="s">
        <v>94</v>
      </c>
      <c r="D97" s="81" t="s">
        <v>21</v>
      </c>
      <c r="E97" s="30">
        <v>21</v>
      </c>
    </row>
    <row r="98" spans="1:5" s="9" customFormat="1">
      <c r="A98" s="22">
        <v>22</v>
      </c>
      <c r="B98" s="23" t="s">
        <v>121</v>
      </c>
      <c r="C98" s="23" t="s">
        <v>99</v>
      </c>
      <c r="D98" s="81" t="s">
        <v>21</v>
      </c>
      <c r="E98" s="30">
        <v>12</v>
      </c>
    </row>
    <row r="99" spans="1:5" s="9" customFormat="1">
      <c r="A99" s="22">
        <v>23</v>
      </c>
      <c r="B99" s="23" t="s">
        <v>122</v>
      </c>
      <c r="C99" s="23" t="s">
        <v>99</v>
      </c>
      <c r="D99" s="81" t="s">
        <v>21</v>
      </c>
      <c r="E99" s="30">
        <v>10</v>
      </c>
    </row>
    <row r="100" spans="1:5" s="9" customFormat="1">
      <c r="A100" s="22">
        <v>24</v>
      </c>
      <c r="B100" s="23" t="s">
        <v>123</v>
      </c>
      <c r="C100" s="23" t="s">
        <v>95</v>
      </c>
      <c r="D100" s="81" t="s">
        <v>21</v>
      </c>
      <c r="E100" s="30">
        <v>11</v>
      </c>
    </row>
    <row r="101" spans="1:5">
      <c r="A101" s="10"/>
      <c r="B101" s="13" t="s">
        <v>18</v>
      </c>
      <c r="C101" s="13"/>
      <c r="D101" s="13"/>
      <c r="E101" s="15">
        <f>SUM(E77:E100)</f>
        <v>252</v>
      </c>
    </row>
    <row r="103" spans="1:5">
      <c r="A103" s="2" t="s">
        <v>11</v>
      </c>
    </row>
    <row r="104" spans="1:5" ht="30">
      <c r="A104" s="10" t="s">
        <v>3</v>
      </c>
      <c r="B104" s="11" t="s">
        <v>7</v>
      </c>
      <c r="C104" s="11" t="s">
        <v>8</v>
      </c>
      <c r="D104" s="10" t="s">
        <v>1</v>
      </c>
      <c r="E104" s="12" t="s">
        <v>2</v>
      </c>
    </row>
    <row r="105" spans="1:5">
      <c r="A105" s="22">
        <v>1</v>
      </c>
      <c r="B105" s="36" t="s">
        <v>124</v>
      </c>
      <c r="C105" s="36" t="s">
        <v>125</v>
      </c>
      <c r="D105" s="88" t="s">
        <v>21</v>
      </c>
      <c r="E105" s="29">
        <v>9</v>
      </c>
    </row>
    <row r="106" spans="1:5">
      <c r="A106" s="22">
        <v>2</v>
      </c>
      <c r="B106" s="36" t="s">
        <v>126</v>
      </c>
      <c r="C106" s="36" t="s">
        <v>125</v>
      </c>
      <c r="D106" s="88" t="s">
        <v>21</v>
      </c>
      <c r="E106" s="29">
        <v>20</v>
      </c>
    </row>
    <row r="107" spans="1:5">
      <c r="A107" s="22">
        <v>3</v>
      </c>
      <c r="B107" s="36" t="s">
        <v>127</v>
      </c>
      <c r="C107" s="36" t="s">
        <v>128</v>
      </c>
      <c r="D107" s="88" t="s">
        <v>21</v>
      </c>
      <c r="E107" s="29">
        <v>13</v>
      </c>
    </row>
    <row r="108" spans="1:5">
      <c r="A108" s="22">
        <v>4</v>
      </c>
      <c r="B108" s="37" t="s">
        <v>129</v>
      </c>
      <c r="C108" s="37" t="s">
        <v>125</v>
      </c>
      <c r="D108" s="86" t="s">
        <v>21</v>
      </c>
      <c r="E108" s="30">
        <v>14</v>
      </c>
    </row>
    <row r="109" spans="1:5" s="9" customFormat="1">
      <c r="A109" s="22">
        <v>5</v>
      </c>
      <c r="B109" s="37" t="s">
        <v>130</v>
      </c>
      <c r="C109" s="37" t="s">
        <v>130</v>
      </c>
      <c r="D109" s="86" t="s">
        <v>21</v>
      </c>
      <c r="E109" s="30">
        <v>10</v>
      </c>
    </row>
    <row r="110" spans="1:5" s="9" customFormat="1">
      <c r="A110" s="22">
        <v>6</v>
      </c>
      <c r="B110" s="37" t="s">
        <v>128</v>
      </c>
      <c r="C110" s="37" t="s">
        <v>128</v>
      </c>
      <c r="D110" s="86" t="s">
        <v>21</v>
      </c>
      <c r="E110" s="30">
        <v>11</v>
      </c>
    </row>
    <row r="111" spans="1:5" s="9" customFormat="1">
      <c r="A111" s="22">
        <v>7</v>
      </c>
      <c r="B111" s="37" t="s">
        <v>131</v>
      </c>
      <c r="C111" s="37" t="s">
        <v>125</v>
      </c>
      <c r="D111" s="86" t="s">
        <v>21</v>
      </c>
      <c r="E111" s="30">
        <v>10</v>
      </c>
    </row>
    <row r="112" spans="1:5" s="9" customFormat="1">
      <c r="A112" s="22">
        <v>8</v>
      </c>
      <c r="B112" s="37" t="s">
        <v>132</v>
      </c>
      <c r="C112" s="37" t="s">
        <v>128</v>
      </c>
      <c r="D112" s="86" t="s">
        <v>21</v>
      </c>
      <c r="E112" s="30">
        <v>22</v>
      </c>
    </row>
    <row r="113" spans="1:5" s="9" customFormat="1">
      <c r="A113" s="22">
        <v>9</v>
      </c>
      <c r="B113" s="37" t="s">
        <v>133</v>
      </c>
      <c r="C113" s="37" t="s">
        <v>125</v>
      </c>
      <c r="D113" s="86" t="s">
        <v>21</v>
      </c>
      <c r="E113" s="30">
        <v>22</v>
      </c>
    </row>
    <row r="114" spans="1:5" s="9" customFormat="1">
      <c r="A114" s="22">
        <v>10</v>
      </c>
      <c r="B114" s="37" t="s">
        <v>125</v>
      </c>
      <c r="C114" s="37" t="s">
        <v>125</v>
      </c>
      <c r="D114" s="86" t="s">
        <v>21</v>
      </c>
      <c r="E114" s="30">
        <v>14</v>
      </c>
    </row>
    <row r="115" spans="1:5" s="9" customFormat="1">
      <c r="A115" s="22">
        <v>11</v>
      </c>
      <c r="B115" s="37" t="s">
        <v>6</v>
      </c>
      <c r="C115" s="37" t="s">
        <v>125</v>
      </c>
      <c r="D115" s="86" t="s">
        <v>21</v>
      </c>
      <c r="E115" s="30">
        <v>10</v>
      </c>
    </row>
    <row r="116" spans="1:5" s="9" customFormat="1">
      <c r="A116" s="22">
        <v>12</v>
      </c>
      <c r="B116" s="37" t="s">
        <v>134</v>
      </c>
      <c r="C116" s="37" t="s">
        <v>128</v>
      </c>
      <c r="D116" s="86" t="s">
        <v>21</v>
      </c>
      <c r="E116" s="30">
        <v>7</v>
      </c>
    </row>
    <row r="117" spans="1:5" s="9" customFormat="1">
      <c r="A117" s="22">
        <v>13</v>
      </c>
      <c r="B117" s="37" t="s">
        <v>135</v>
      </c>
      <c r="C117" s="37" t="s">
        <v>128</v>
      </c>
      <c r="D117" s="86" t="s">
        <v>21</v>
      </c>
      <c r="E117" s="30">
        <v>14</v>
      </c>
    </row>
    <row r="118" spans="1:5" s="9" customFormat="1">
      <c r="A118" s="22">
        <v>14</v>
      </c>
      <c r="B118" s="37" t="s">
        <v>136</v>
      </c>
      <c r="C118" s="37" t="s">
        <v>128</v>
      </c>
      <c r="D118" s="86" t="s">
        <v>21</v>
      </c>
      <c r="E118" s="30">
        <v>23</v>
      </c>
    </row>
    <row r="119" spans="1:5" s="9" customFormat="1">
      <c r="A119" s="22">
        <v>15</v>
      </c>
      <c r="B119" s="37" t="s">
        <v>137</v>
      </c>
      <c r="C119" s="37" t="s">
        <v>125</v>
      </c>
      <c r="D119" s="86" t="s">
        <v>21</v>
      </c>
      <c r="E119" s="30">
        <v>2</v>
      </c>
    </row>
    <row r="120" spans="1:5" s="9" customFormat="1">
      <c r="A120" s="22">
        <v>16</v>
      </c>
      <c r="B120" s="37" t="s">
        <v>138</v>
      </c>
      <c r="C120" s="37" t="s">
        <v>139</v>
      </c>
      <c r="D120" s="86" t="s">
        <v>21</v>
      </c>
      <c r="E120" s="30">
        <v>39</v>
      </c>
    </row>
    <row r="121" spans="1:5" s="9" customFormat="1">
      <c r="A121" s="22">
        <v>17</v>
      </c>
      <c r="B121" s="37" t="s">
        <v>140</v>
      </c>
      <c r="C121" s="37" t="s">
        <v>128</v>
      </c>
      <c r="D121" s="86" t="s">
        <v>21</v>
      </c>
      <c r="E121" s="30">
        <v>6</v>
      </c>
    </row>
    <row r="122" spans="1:5">
      <c r="A122" s="10"/>
      <c r="B122" s="13" t="s">
        <v>18</v>
      </c>
      <c r="C122" s="13"/>
      <c r="D122" s="13"/>
      <c r="E122" s="15">
        <f>SUM(E105:E121)</f>
        <v>246</v>
      </c>
    </row>
    <row r="124" spans="1:5">
      <c r="A124" s="2" t="s">
        <v>12</v>
      </c>
    </row>
    <row r="125" spans="1:5" ht="30">
      <c r="A125" s="10" t="s">
        <v>3</v>
      </c>
      <c r="B125" s="11" t="s">
        <v>7</v>
      </c>
      <c r="C125" s="11" t="s">
        <v>8</v>
      </c>
      <c r="D125" s="10" t="s">
        <v>1</v>
      </c>
      <c r="E125" s="12" t="s">
        <v>2</v>
      </c>
    </row>
    <row r="126" spans="1:5">
      <c r="A126" s="22">
        <v>1</v>
      </c>
      <c r="B126" s="36" t="s">
        <v>155</v>
      </c>
      <c r="C126" s="36" t="s">
        <v>156</v>
      </c>
      <c r="D126" s="88" t="s">
        <v>21</v>
      </c>
      <c r="E126" s="29">
        <v>2</v>
      </c>
    </row>
    <row r="127" spans="1:5">
      <c r="A127" s="22">
        <v>2</v>
      </c>
      <c r="B127" s="36" t="s">
        <v>157</v>
      </c>
      <c r="C127" s="36" t="s">
        <v>156</v>
      </c>
      <c r="D127" s="88" t="s">
        <v>21</v>
      </c>
      <c r="E127" s="29">
        <v>3</v>
      </c>
    </row>
    <row r="128" spans="1:5">
      <c r="A128" s="22">
        <v>3</v>
      </c>
      <c r="B128" s="36" t="s">
        <v>158</v>
      </c>
      <c r="C128" s="36" t="s">
        <v>156</v>
      </c>
      <c r="D128" s="88" t="s">
        <v>21</v>
      </c>
      <c r="E128" s="29">
        <v>2</v>
      </c>
    </row>
    <row r="129" spans="1:5">
      <c r="A129" s="22">
        <v>4</v>
      </c>
      <c r="B129" s="37" t="s">
        <v>159</v>
      </c>
      <c r="C129" s="37" t="s">
        <v>156</v>
      </c>
      <c r="D129" s="86" t="s">
        <v>21</v>
      </c>
      <c r="E129" s="30">
        <v>1</v>
      </c>
    </row>
    <row r="130" spans="1:5" s="9" customFormat="1">
      <c r="A130" s="22">
        <v>5</v>
      </c>
      <c r="B130" s="37" t="s">
        <v>160</v>
      </c>
      <c r="C130" s="37" t="s">
        <v>156</v>
      </c>
      <c r="D130" s="86" t="s">
        <v>21</v>
      </c>
      <c r="E130" s="30">
        <v>4</v>
      </c>
    </row>
    <row r="131" spans="1:5" s="9" customFormat="1">
      <c r="A131" s="22">
        <v>6</v>
      </c>
      <c r="B131" s="37" t="s">
        <v>161</v>
      </c>
      <c r="C131" s="37" t="s">
        <v>156</v>
      </c>
      <c r="D131" s="86" t="s">
        <v>21</v>
      </c>
      <c r="E131" s="30">
        <v>2</v>
      </c>
    </row>
    <row r="132" spans="1:5" s="9" customFormat="1">
      <c r="A132" s="21">
        <v>7</v>
      </c>
      <c r="B132" s="27" t="s">
        <v>162</v>
      </c>
      <c r="C132" s="27" t="s">
        <v>156</v>
      </c>
      <c r="D132" s="85" t="s">
        <v>21</v>
      </c>
      <c r="E132" s="33">
        <v>1</v>
      </c>
    </row>
    <row r="133" spans="1:5">
      <c r="A133" s="10"/>
      <c r="B133" s="13" t="s">
        <v>18</v>
      </c>
      <c r="C133" s="13"/>
      <c r="D133" s="13"/>
      <c r="E133" s="15">
        <f>SUM(E126:E132)</f>
        <v>15</v>
      </c>
    </row>
    <row r="135" spans="1:5">
      <c r="A135" s="2" t="s">
        <v>13</v>
      </c>
    </row>
    <row r="136" spans="1:5" ht="30">
      <c r="A136" s="10" t="s">
        <v>3</v>
      </c>
      <c r="B136" s="11" t="s">
        <v>7</v>
      </c>
      <c r="C136" s="11" t="s">
        <v>8</v>
      </c>
      <c r="D136" s="10" t="s">
        <v>1</v>
      </c>
      <c r="E136" s="12" t="s">
        <v>2</v>
      </c>
    </row>
    <row r="137" spans="1:5">
      <c r="A137" s="22">
        <v>1</v>
      </c>
      <c r="B137" s="36" t="s">
        <v>141</v>
      </c>
      <c r="C137" s="36" t="s">
        <v>142</v>
      </c>
      <c r="D137" s="88" t="s">
        <v>21</v>
      </c>
      <c r="E137" s="29">
        <v>36</v>
      </c>
    </row>
    <row r="138" spans="1:5">
      <c r="A138" s="22">
        <v>2</v>
      </c>
      <c r="B138" s="36" t="s">
        <v>143</v>
      </c>
      <c r="C138" s="36" t="s">
        <v>144</v>
      </c>
      <c r="D138" s="88" t="s">
        <v>21</v>
      </c>
      <c r="E138" s="29">
        <v>19</v>
      </c>
    </row>
    <row r="139" spans="1:5">
      <c r="A139" s="22">
        <v>3</v>
      </c>
      <c r="B139" s="36" t="s">
        <v>145</v>
      </c>
      <c r="C139" s="36" t="s">
        <v>146</v>
      </c>
      <c r="D139" s="88" t="s">
        <v>21</v>
      </c>
      <c r="E139" s="29">
        <v>11</v>
      </c>
    </row>
    <row r="140" spans="1:5">
      <c r="A140" s="22">
        <v>4</v>
      </c>
      <c r="B140" s="37" t="s">
        <v>147</v>
      </c>
      <c r="C140" s="37" t="s">
        <v>148</v>
      </c>
      <c r="D140" s="86" t="s">
        <v>21</v>
      </c>
      <c r="E140" s="30">
        <v>12</v>
      </c>
    </row>
    <row r="141" spans="1:5" s="9" customFormat="1">
      <c r="A141" s="22">
        <v>5</v>
      </c>
      <c r="B141" s="37" t="s">
        <v>149</v>
      </c>
      <c r="C141" s="37" t="s">
        <v>150</v>
      </c>
      <c r="D141" s="86" t="s">
        <v>21</v>
      </c>
      <c r="E141" s="30">
        <v>12</v>
      </c>
    </row>
    <row r="142" spans="1:5" s="9" customFormat="1">
      <c r="A142" s="22">
        <v>6</v>
      </c>
      <c r="B142" s="37" t="s">
        <v>151</v>
      </c>
      <c r="C142" s="37" t="s">
        <v>152</v>
      </c>
      <c r="D142" s="86" t="s">
        <v>21</v>
      </c>
      <c r="E142" s="30">
        <v>2</v>
      </c>
    </row>
    <row r="143" spans="1:5" s="9" customFormat="1">
      <c r="A143" s="21">
        <v>7</v>
      </c>
      <c r="B143" s="27" t="s">
        <v>153</v>
      </c>
      <c r="C143" s="27" t="s">
        <v>154</v>
      </c>
      <c r="D143" s="85" t="s">
        <v>21</v>
      </c>
      <c r="E143" s="33">
        <v>4</v>
      </c>
    </row>
    <row r="144" spans="1:5">
      <c r="A144" s="10"/>
      <c r="B144" s="13" t="s">
        <v>18</v>
      </c>
      <c r="C144" s="13"/>
      <c r="D144" s="13"/>
      <c r="E144" s="15">
        <f>SUM(E137:E143)</f>
        <v>96</v>
      </c>
    </row>
    <row r="146" spans="1:5">
      <c r="A146" s="2" t="s">
        <v>14</v>
      </c>
    </row>
    <row r="147" spans="1:5" ht="30">
      <c r="A147" s="10" t="s">
        <v>3</v>
      </c>
      <c r="B147" s="11" t="s">
        <v>7</v>
      </c>
      <c r="C147" s="11" t="s">
        <v>8</v>
      </c>
      <c r="D147" s="10" t="s">
        <v>1</v>
      </c>
      <c r="E147" s="12" t="s">
        <v>2</v>
      </c>
    </row>
    <row r="148" spans="1:5">
      <c r="A148" s="22">
        <v>1</v>
      </c>
      <c r="B148" s="36" t="s">
        <v>163</v>
      </c>
      <c r="C148" s="36" t="s">
        <v>164</v>
      </c>
      <c r="D148" s="88" t="s">
        <v>21</v>
      </c>
      <c r="E148" s="29">
        <v>2</v>
      </c>
    </row>
    <row r="149" spans="1:5">
      <c r="A149" s="22">
        <v>2</v>
      </c>
      <c r="B149" s="36" t="s">
        <v>164</v>
      </c>
      <c r="C149" s="36" t="s">
        <v>164</v>
      </c>
      <c r="D149" s="88" t="s">
        <v>21</v>
      </c>
      <c r="E149" s="29">
        <v>23</v>
      </c>
    </row>
    <row r="150" spans="1:5">
      <c r="A150" s="22">
        <v>3</v>
      </c>
      <c r="B150" s="36" t="s">
        <v>165</v>
      </c>
      <c r="C150" s="36" t="s">
        <v>166</v>
      </c>
      <c r="D150" s="88" t="s">
        <v>21</v>
      </c>
      <c r="E150" s="29">
        <v>1</v>
      </c>
    </row>
    <row r="151" spans="1:5">
      <c r="A151" s="22">
        <v>4</v>
      </c>
      <c r="B151" s="37" t="s">
        <v>167</v>
      </c>
      <c r="C151" s="37" t="s">
        <v>166</v>
      </c>
      <c r="D151" s="86" t="s">
        <v>21</v>
      </c>
      <c r="E151" s="30">
        <v>7</v>
      </c>
    </row>
    <row r="152" spans="1:5" s="9" customFormat="1">
      <c r="A152" s="22">
        <v>5</v>
      </c>
      <c r="B152" s="37" t="s">
        <v>168</v>
      </c>
      <c r="C152" s="37" t="s">
        <v>169</v>
      </c>
      <c r="D152" s="86" t="s">
        <v>21</v>
      </c>
      <c r="E152" s="30">
        <v>3</v>
      </c>
    </row>
    <row r="153" spans="1:5" s="9" customFormat="1">
      <c r="A153" s="22">
        <v>6</v>
      </c>
      <c r="B153" s="37" t="s">
        <v>170</v>
      </c>
      <c r="C153" s="37" t="s">
        <v>171</v>
      </c>
      <c r="D153" s="86" t="s">
        <v>21</v>
      </c>
      <c r="E153" s="30">
        <v>8</v>
      </c>
    </row>
    <row r="154" spans="1:5" s="9" customFormat="1">
      <c r="A154" s="22">
        <v>7</v>
      </c>
      <c r="B154" s="37" t="s">
        <v>172</v>
      </c>
      <c r="C154" s="37" t="s">
        <v>166</v>
      </c>
      <c r="D154" s="86" t="s">
        <v>21</v>
      </c>
      <c r="E154" s="30">
        <v>3</v>
      </c>
    </row>
    <row r="155" spans="1:5" s="9" customFormat="1">
      <c r="A155" s="22">
        <v>8</v>
      </c>
      <c r="B155" s="37" t="s">
        <v>173</v>
      </c>
      <c r="C155" s="37" t="s">
        <v>171</v>
      </c>
      <c r="D155" s="86" t="s">
        <v>21</v>
      </c>
      <c r="E155" s="30">
        <v>1</v>
      </c>
    </row>
    <row r="156" spans="1:5" s="9" customFormat="1">
      <c r="A156" s="22">
        <v>9</v>
      </c>
      <c r="B156" s="37" t="s">
        <v>174</v>
      </c>
      <c r="C156" s="37" t="s">
        <v>166</v>
      </c>
      <c r="D156" s="86" t="s">
        <v>21</v>
      </c>
      <c r="E156" s="30">
        <v>1</v>
      </c>
    </row>
    <row r="157" spans="1:5" s="9" customFormat="1">
      <c r="A157" s="22">
        <v>10</v>
      </c>
      <c r="B157" s="37" t="s">
        <v>175</v>
      </c>
      <c r="C157" s="37" t="s">
        <v>164</v>
      </c>
      <c r="D157" s="86" t="s">
        <v>21</v>
      </c>
      <c r="E157" s="30">
        <v>5</v>
      </c>
    </row>
    <row r="158" spans="1:5" s="9" customFormat="1">
      <c r="A158" s="21">
        <v>11</v>
      </c>
      <c r="B158" s="27" t="s">
        <v>176</v>
      </c>
      <c r="C158" s="27" t="s">
        <v>166</v>
      </c>
      <c r="D158" s="85" t="s">
        <v>21</v>
      </c>
      <c r="E158" s="33">
        <v>1</v>
      </c>
    </row>
    <row r="159" spans="1:5">
      <c r="A159" s="10"/>
      <c r="B159" s="13" t="s">
        <v>18</v>
      </c>
      <c r="C159" s="13"/>
      <c r="D159" s="13"/>
      <c r="E159" s="15">
        <f>SUM(E148:E158)</f>
        <v>55</v>
      </c>
    </row>
    <row r="161" spans="1:5">
      <c r="A161" s="2" t="s">
        <v>15</v>
      </c>
      <c r="B161" s="9"/>
    </row>
    <row r="162" spans="1:5" ht="30">
      <c r="A162" s="10" t="s">
        <v>3</v>
      </c>
      <c r="B162" s="11" t="s">
        <v>7</v>
      </c>
      <c r="C162" s="11" t="s">
        <v>8</v>
      </c>
      <c r="D162" s="10" t="s">
        <v>1</v>
      </c>
      <c r="E162" s="12" t="s">
        <v>2</v>
      </c>
    </row>
    <row r="163" spans="1:5">
      <c r="A163" s="22">
        <v>1</v>
      </c>
      <c r="B163" s="36" t="s">
        <v>177</v>
      </c>
      <c r="C163" s="36" t="s">
        <v>178</v>
      </c>
      <c r="D163" s="88" t="s">
        <v>21</v>
      </c>
      <c r="E163" s="29">
        <v>16</v>
      </c>
    </row>
    <row r="164" spans="1:5">
      <c r="A164" s="22">
        <v>2</v>
      </c>
      <c r="B164" s="36" t="s">
        <v>179</v>
      </c>
      <c r="C164" s="36" t="s">
        <v>180</v>
      </c>
      <c r="D164" s="88" t="s">
        <v>21</v>
      </c>
      <c r="E164" s="29">
        <v>16</v>
      </c>
    </row>
    <row r="165" spans="1:5">
      <c r="A165" s="22">
        <v>3</v>
      </c>
      <c r="B165" s="36" t="s">
        <v>181</v>
      </c>
      <c r="C165" s="36" t="s">
        <v>182</v>
      </c>
      <c r="D165" s="88" t="s">
        <v>21</v>
      </c>
      <c r="E165" s="29">
        <v>15</v>
      </c>
    </row>
    <row r="166" spans="1:5">
      <c r="A166" s="22">
        <v>4</v>
      </c>
      <c r="B166" s="37" t="s">
        <v>183</v>
      </c>
      <c r="C166" s="37" t="s">
        <v>184</v>
      </c>
      <c r="D166" s="86" t="s">
        <v>21</v>
      </c>
      <c r="E166" s="30">
        <v>16</v>
      </c>
    </row>
    <row r="167" spans="1:5" s="9" customFormat="1">
      <c r="A167" s="22">
        <v>5</v>
      </c>
      <c r="B167" s="37" t="s">
        <v>185</v>
      </c>
      <c r="C167" s="37" t="s">
        <v>184</v>
      </c>
      <c r="D167" s="86" t="s">
        <v>21</v>
      </c>
      <c r="E167" s="30">
        <v>16</v>
      </c>
    </row>
    <row r="168" spans="1:5">
      <c r="A168" s="10"/>
      <c r="B168" s="13" t="s">
        <v>18</v>
      </c>
      <c r="C168" s="13"/>
      <c r="D168" s="13"/>
      <c r="E168" s="15">
        <f>SUM(E163:E167)</f>
        <v>79</v>
      </c>
    </row>
    <row r="170" spans="1:5">
      <c r="A170" s="2" t="s">
        <v>16</v>
      </c>
      <c r="B170" s="9"/>
    </row>
    <row r="171" spans="1:5" ht="30">
      <c r="A171" s="10" t="s">
        <v>3</v>
      </c>
      <c r="B171" s="11" t="s">
        <v>7</v>
      </c>
      <c r="C171" s="11" t="s">
        <v>8</v>
      </c>
      <c r="D171" s="10" t="s">
        <v>1</v>
      </c>
      <c r="E171" s="12" t="s">
        <v>2</v>
      </c>
    </row>
    <row r="172" spans="1:5">
      <c r="A172" s="22">
        <v>1</v>
      </c>
      <c r="B172" s="36" t="s">
        <v>186</v>
      </c>
      <c r="C172" s="36" t="s">
        <v>187</v>
      </c>
      <c r="D172" s="88" t="s">
        <v>21</v>
      </c>
      <c r="E172" s="29">
        <v>2</v>
      </c>
    </row>
    <row r="173" spans="1:5">
      <c r="A173" s="22">
        <v>2</v>
      </c>
      <c r="B173" s="36" t="s">
        <v>188</v>
      </c>
      <c r="C173" s="36" t="s">
        <v>187</v>
      </c>
      <c r="D173" s="88" t="s">
        <v>21</v>
      </c>
      <c r="E173" s="29">
        <v>2</v>
      </c>
    </row>
    <row r="174" spans="1:5">
      <c r="A174" s="22">
        <v>3</v>
      </c>
      <c r="B174" s="36" t="s">
        <v>189</v>
      </c>
      <c r="C174" s="36" t="s">
        <v>190</v>
      </c>
      <c r="D174" s="88" t="s">
        <v>21</v>
      </c>
      <c r="E174" s="29">
        <v>2</v>
      </c>
    </row>
    <row r="175" spans="1:5">
      <c r="A175" s="22">
        <v>4</v>
      </c>
      <c r="B175" s="37" t="s">
        <v>191</v>
      </c>
      <c r="C175" s="37" t="s">
        <v>192</v>
      </c>
      <c r="D175" s="86" t="s">
        <v>21</v>
      </c>
      <c r="E175" s="30">
        <v>1</v>
      </c>
    </row>
    <row r="176" spans="1:5">
      <c r="A176" s="10"/>
      <c r="B176" s="13" t="s">
        <v>18</v>
      </c>
      <c r="C176" s="13"/>
      <c r="D176" s="13"/>
      <c r="E176" s="15">
        <f>SUM(E172:E175)</f>
        <v>7</v>
      </c>
    </row>
    <row r="178" spans="1:5">
      <c r="A178" s="10"/>
      <c r="B178" s="13" t="s">
        <v>17</v>
      </c>
      <c r="C178" s="13"/>
      <c r="D178" s="13"/>
      <c r="E178" s="15">
        <f>SUM(25+153+48+252+246+15+96+55+79+7)</f>
        <v>976</v>
      </c>
    </row>
  </sheetData>
  <mergeCells count="2">
    <mergeCell ref="A1:E1"/>
    <mergeCell ref="A2:E2"/>
  </mergeCells>
  <pageMargins left="1" right="1" top="1" bottom="1" header="1" footer="0.31496062992126"/>
  <pageSetup paperSize="9" scale="86" orientation="portrait" horizontalDpi="4294967293" r:id="rId1"/>
  <rowBreaks count="1" manualBreakCount="1">
    <brk id="15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view="pageBreakPreview" topLeftCell="A73" zoomScaleNormal="100" zoomScaleSheetLayoutView="100" workbookViewId="0">
      <selection activeCell="A75" sqref="A75:E83"/>
    </sheetView>
  </sheetViews>
  <sheetFormatPr defaultRowHeight="15"/>
  <cols>
    <col min="1" max="1" width="4.140625" style="9" customWidth="1"/>
    <col min="2" max="2" width="21.140625" style="9" customWidth="1"/>
    <col min="3" max="3" width="23.42578125" style="9" customWidth="1"/>
    <col min="4" max="4" width="24.5703125" style="9" customWidth="1"/>
    <col min="5" max="5" width="15" style="9" customWidth="1"/>
    <col min="6" max="16384" width="9.140625" style="9"/>
  </cols>
  <sheetData>
    <row r="1" spans="1:7">
      <c r="A1" s="92" t="s">
        <v>5</v>
      </c>
      <c r="B1" s="92"/>
      <c r="C1" s="92"/>
      <c r="D1" s="92"/>
      <c r="E1" s="92"/>
    </row>
    <row r="2" spans="1:7">
      <c r="A2" s="92" t="s">
        <v>617</v>
      </c>
      <c r="B2" s="92"/>
      <c r="C2" s="92"/>
      <c r="D2" s="92"/>
      <c r="E2" s="92"/>
    </row>
    <row r="3" spans="1:7">
      <c r="A3" s="16"/>
      <c r="B3" s="16"/>
      <c r="C3" s="16"/>
      <c r="D3" s="80"/>
      <c r="E3" s="16"/>
    </row>
    <row r="4" spans="1:7">
      <c r="A4" s="2" t="s">
        <v>9</v>
      </c>
    </row>
    <row r="5" spans="1:7" ht="46.5" customHeight="1">
      <c r="A5" s="10" t="s">
        <v>3</v>
      </c>
      <c r="B5" s="11" t="s">
        <v>7</v>
      </c>
      <c r="C5" s="11" t="s">
        <v>8</v>
      </c>
      <c r="D5" s="10" t="s">
        <v>1</v>
      </c>
      <c r="E5" s="12" t="s">
        <v>2</v>
      </c>
    </row>
    <row r="6" spans="1:7" ht="15" customHeight="1">
      <c r="A6" s="5">
        <v>1</v>
      </c>
      <c r="B6" s="25" t="s">
        <v>193</v>
      </c>
      <c r="C6" s="25" t="s">
        <v>194</v>
      </c>
      <c r="D6" s="34" t="s">
        <v>21</v>
      </c>
      <c r="E6" s="6">
        <v>12</v>
      </c>
    </row>
    <row r="7" spans="1:7" ht="15" customHeight="1">
      <c r="A7" s="5">
        <v>2</v>
      </c>
      <c r="B7" s="26" t="s">
        <v>193</v>
      </c>
      <c r="C7" s="26" t="s">
        <v>195</v>
      </c>
      <c r="D7" s="35" t="s">
        <v>21</v>
      </c>
      <c r="E7" s="6">
        <v>11</v>
      </c>
    </row>
    <row r="8" spans="1:7" ht="15" customHeight="1">
      <c r="A8" s="10"/>
      <c r="B8" s="13" t="s">
        <v>4</v>
      </c>
      <c r="C8" s="13"/>
      <c r="D8" s="13"/>
      <c r="E8" s="15">
        <f>SUM(E6:E7)</f>
        <v>23</v>
      </c>
    </row>
    <row r="9" spans="1:7" ht="15" customHeight="1">
      <c r="E9" s="4"/>
    </row>
    <row r="10" spans="1:7" ht="15" customHeight="1">
      <c r="A10" s="2" t="s">
        <v>0</v>
      </c>
      <c r="G10" s="28"/>
    </row>
    <row r="11" spans="1:7" ht="15" customHeight="1">
      <c r="A11" s="10" t="s">
        <v>3</v>
      </c>
      <c r="B11" s="11" t="s">
        <v>7</v>
      </c>
      <c r="C11" s="11" t="s">
        <v>8</v>
      </c>
      <c r="D11" s="10" t="s">
        <v>1</v>
      </c>
      <c r="E11" s="12" t="s">
        <v>2</v>
      </c>
    </row>
    <row r="12" spans="1:7" ht="15" customHeight="1">
      <c r="A12" s="22">
        <v>1</v>
      </c>
      <c r="B12" s="36" t="s">
        <v>196</v>
      </c>
      <c r="C12" s="36" t="s">
        <v>37</v>
      </c>
      <c r="D12" s="19" t="s">
        <v>21</v>
      </c>
      <c r="E12" s="29">
        <v>58</v>
      </c>
    </row>
    <row r="13" spans="1:7" ht="15" customHeight="1">
      <c r="A13" s="22">
        <v>2</v>
      </c>
      <c r="B13" s="36" t="s">
        <v>197</v>
      </c>
      <c r="C13" s="36" t="s">
        <v>42</v>
      </c>
      <c r="D13" s="19" t="s">
        <v>21</v>
      </c>
      <c r="E13" s="29">
        <v>27</v>
      </c>
    </row>
    <row r="14" spans="1:7" ht="15" customHeight="1">
      <c r="A14" s="22">
        <v>3</v>
      </c>
      <c r="B14" s="36" t="s">
        <v>198</v>
      </c>
      <c r="C14" s="36" t="s">
        <v>32</v>
      </c>
      <c r="D14" s="19" t="s">
        <v>21</v>
      </c>
      <c r="E14" s="29">
        <v>15</v>
      </c>
    </row>
    <row r="15" spans="1:7" ht="15" customHeight="1">
      <c r="A15" s="22">
        <v>4</v>
      </c>
      <c r="B15" s="37" t="s">
        <v>43</v>
      </c>
      <c r="C15" s="37" t="s">
        <v>32</v>
      </c>
      <c r="D15" s="86" t="s">
        <v>21</v>
      </c>
      <c r="E15" s="30">
        <v>16</v>
      </c>
    </row>
    <row r="16" spans="1:7">
      <c r="A16" s="10"/>
      <c r="B16" s="13" t="s">
        <v>18</v>
      </c>
      <c r="C16" s="13"/>
      <c r="D16" s="13"/>
      <c r="E16" s="15">
        <f>SUM(E12:E15)</f>
        <v>116</v>
      </c>
    </row>
    <row r="18" spans="1:5">
      <c r="A18" s="2" t="s">
        <v>54</v>
      </c>
    </row>
    <row r="19" spans="1:5" ht="30">
      <c r="A19" s="10" t="s">
        <v>3</v>
      </c>
      <c r="B19" s="11" t="s">
        <v>7</v>
      </c>
      <c r="C19" s="11" t="s">
        <v>8</v>
      </c>
      <c r="D19" s="10" t="s">
        <v>1</v>
      </c>
      <c r="E19" s="12" t="s">
        <v>2</v>
      </c>
    </row>
    <row r="20" spans="1:5">
      <c r="A20" s="22">
        <v>1</v>
      </c>
      <c r="B20" s="36" t="s">
        <v>199</v>
      </c>
      <c r="C20" s="36" t="s">
        <v>6</v>
      </c>
      <c r="D20" s="19" t="s">
        <v>21</v>
      </c>
      <c r="E20" s="29">
        <v>13</v>
      </c>
    </row>
    <row r="21" spans="1:5">
      <c r="A21" s="22">
        <v>2</v>
      </c>
      <c r="B21" s="36" t="s">
        <v>6</v>
      </c>
      <c r="C21" s="36" t="s">
        <v>6</v>
      </c>
      <c r="D21" s="19" t="s">
        <v>21</v>
      </c>
      <c r="E21" s="29">
        <v>43</v>
      </c>
    </row>
    <row r="22" spans="1:5">
      <c r="A22" s="10"/>
      <c r="B22" s="13" t="s">
        <v>18</v>
      </c>
      <c r="C22" s="13"/>
      <c r="D22" s="13"/>
      <c r="E22" s="15">
        <f>SUM(E20:E21)</f>
        <v>56</v>
      </c>
    </row>
    <row r="24" spans="1:5">
      <c r="A24" s="2" t="s">
        <v>10</v>
      </c>
    </row>
    <row r="25" spans="1:5" ht="30">
      <c r="A25" s="10" t="s">
        <v>3</v>
      </c>
      <c r="B25" s="11" t="s">
        <v>7</v>
      </c>
      <c r="C25" s="11" t="s">
        <v>8</v>
      </c>
      <c r="D25" s="10" t="s">
        <v>1</v>
      </c>
      <c r="E25" s="12" t="s">
        <v>2</v>
      </c>
    </row>
    <row r="26" spans="1:5">
      <c r="A26" s="5">
        <v>1</v>
      </c>
      <c r="B26" s="25" t="s">
        <v>200</v>
      </c>
      <c r="C26" s="25" t="s">
        <v>117</v>
      </c>
      <c r="D26" s="82" t="s">
        <v>21</v>
      </c>
      <c r="E26" s="31">
        <v>145</v>
      </c>
    </row>
    <row r="27" spans="1:5">
      <c r="A27" s="5">
        <v>2</v>
      </c>
      <c r="B27" s="26" t="s">
        <v>201</v>
      </c>
      <c r="C27" s="26" t="s">
        <v>117</v>
      </c>
      <c r="D27" s="83" t="s">
        <v>21</v>
      </c>
      <c r="E27" s="32">
        <v>11</v>
      </c>
    </row>
    <row r="28" spans="1:5">
      <c r="A28" s="10"/>
      <c r="B28" s="13" t="s">
        <v>18</v>
      </c>
      <c r="C28" s="13"/>
      <c r="D28" s="13"/>
      <c r="E28" s="15">
        <f>SUM(E26:E27)</f>
        <v>156</v>
      </c>
    </row>
    <row r="30" spans="1:5">
      <c r="A30" s="2" t="s">
        <v>11</v>
      </c>
    </row>
    <row r="31" spans="1:5" ht="30">
      <c r="A31" s="10" t="s">
        <v>3</v>
      </c>
      <c r="B31" s="11" t="s">
        <v>7</v>
      </c>
      <c r="C31" s="11" t="s">
        <v>8</v>
      </c>
      <c r="D31" s="10" t="s">
        <v>1</v>
      </c>
      <c r="E31" s="12" t="s">
        <v>2</v>
      </c>
    </row>
    <row r="32" spans="1:5">
      <c r="A32" s="22">
        <v>1</v>
      </c>
      <c r="B32" s="36" t="s">
        <v>202</v>
      </c>
      <c r="C32" s="36" t="s">
        <v>203</v>
      </c>
      <c r="D32" s="88" t="s">
        <v>21</v>
      </c>
      <c r="E32" s="29">
        <v>102</v>
      </c>
    </row>
    <row r="33" spans="1:5">
      <c r="A33" s="22">
        <v>2</v>
      </c>
      <c r="B33" s="36" t="s">
        <v>204</v>
      </c>
      <c r="C33" s="36" t="s">
        <v>203</v>
      </c>
      <c r="D33" s="88" t="s">
        <v>21</v>
      </c>
      <c r="E33" s="29">
        <v>7</v>
      </c>
    </row>
    <row r="34" spans="1:5">
      <c r="A34" s="22">
        <v>3</v>
      </c>
      <c r="B34" s="36" t="s">
        <v>205</v>
      </c>
      <c r="C34" s="36" t="s">
        <v>206</v>
      </c>
      <c r="D34" s="88" t="s">
        <v>21</v>
      </c>
      <c r="E34" s="29">
        <v>15</v>
      </c>
    </row>
    <row r="35" spans="1:5">
      <c r="A35" s="22">
        <v>4</v>
      </c>
      <c r="B35" s="37" t="s">
        <v>207</v>
      </c>
      <c r="C35" s="37" t="s">
        <v>206</v>
      </c>
      <c r="D35" s="86" t="s">
        <v>21</v>
      </c>
      <c r="E35" s="30">
        <v>21</v>
      </c>
    </row>
    <row r="36" spans="1:5">
      <c r="A36" s="22">
        <v>5</v>
      </c>
      <c r="B36" s="37" t="s">
        <v>208</v>
      </c>
      <c r="C36" s="37" t="s">
        <v>206</v>
      </c>
      <c r="D36" s="86" t="s">
        <v>21</v>
      </c>
      <c r="E36" s="30">
        <v>22</v>
      </c>
    </row>
    <row r="37" spans="1:5">
      <c r="A37" s="22">
        <v>6</v>
      </c>
      <c r="B37" s="37" t="s">
        <v>209</v>
      </c>
      <c r="C37" s="37" t="s">
        <v>206</v>
      </c>
      <c r="D37" s="86" t="s">
        <v>21</v>
      </c>
      <c r="E37" s="30">
        <v>26</v>
      </c>
    </row>
    <row r="38" spans="1:5">
      <c r="A38" s="22">
        <v>7</v>
      </c>
      <c r="B38" s="37" t="s">
        <v>210</v>
      </c>
      <c r="C38" s="37" t="s">
        <v>206</v>
      </c>
      <c r="D38" s="86" t="s">
        <v>21</v>
      </c>
      <c r="E38" s="30">
        <v>30</v>
      </c>
    </row>
    <row r="39" spans="1:5">
      <c r="A39" s="22">
        <v>8</v>
      </c>
      <c r="B39" s="37" t="s">
        <v>6</v>
      </c>
      <c r="C39" s="37" t="s">
        <v>125</v>
      </c>
      <c r="D39" s="86" t="s">
        <v>21</v>
      </c>
      <c r="E39" s="30">
        <v>1</v>
      </c>
    </row>
    <row r="40" spans="1:5">
      <c r="A40" s="22">
        <v>9</v>
      </c>
      <c r="B40" s="37" t="s">
        <v>127</v>
      </c>
      <c r="C40" s="37" t="s">
        <v>128</v>
      </c>
      <c r="D40" s="86" t="s">
        <v>21</v>
      </c>
      <c r="E40" s="30">
        <v>3</v>
      </c>
    </row>
    <row r="41" spans="1:5">
      <c r="A41" s="22">
        <v>10</v>
      </c>
      <c r="B41" s="37" t="s">
        <v>211</v>
      </c>
      <c r="C41" s="37" t="s">
        <v>128</v>
      </c>
      <c r="D41" s="86" t="s">
        <v>21</v>
      </c>
      <c r="E41" s="30">
        <v>1</v>
      </c>
    </row>
    <row r="42" spans="1:5">
      <c r="A42" s="22">
        <v>11</v>
      </c>
      <c r="B42" s="37" t="s">
        <v>212</v>
      </c>
      <c r="C42" s="37" t="s">
        <v>213</v>
      </c>
      <c r="D42" s="86" t="s">
        <v>21</v>
      </c>
      <c r="E42" s="30">
        <v>9</v>
      </c>
    </row>
    <row r="43" spans="1:5">
      <c r="A43" s="22">
        <v>12</v>
      </c>
      <c r="B43" s="37" t="s">
        <v>214</v>
      </c>
      <c r="C43" s="37" t="s">
        <v>139</v>
      </c>
      <c r="D43" s="86" t="s">
        <v>21</v>
      </c>
      <c r="E43" s="30">
        <v>5</v>
      </c>
    </row>
    <row r="44" spans="1:5">
      <c r="A44" s="10"/>
      <c r="B44" s="13" t="s">
        <v>18</v>
      </c>
      <c r="C44" s="13"/>
      <c r="D44" s="13"/>
      <c r="E44" s="15">
        <f>SUM(E32:E43)</f>
        <v>242</v>
      </c>
    </row>
    <row r="46" spans="1:5">
      <c r="A46" s="2" t="s">
        <v>12</v>
      </c>
    </row>
    <row r="47" spans="1:5" ht="30">
      <c r="A47" s="10" t="s">
        <v>3</v>
      </c>
      <c r="B47" s="11" t="s">
        <v>7</v>
      </c>
      <c r="C47" s="11" t="s">
        <v>8</v>
      </c>
      <c r="D47" s="10" t="s">
        <v>1</v>
      </c>
      <c r="E47" s="12" t="s">
        <v>2</v>
      </c>
    </row>
    <row r="48" spans="1:5">
      <c r="A48" s="5">
        <v>1</v>
      </c>
      <c r="B48" s="25" t="s">
        <v>215</v>
      </c>
      <c r="C48" s="25" t="s">
        <v>216</v>
      </c>
      <c r="D48" s="84" t="s">
        <v>21</v>
      </c>
      <c r="E48" s="31">
        <v>20</v>
      </c>
    </row>
    <row r="49" spans="1:5">
      <c r="A49" s="10"/>
      <c r="B49" s="13" t="s">
        <v>18</v>
      </c>
      <c r="C49" s="13"/>
      <c r="D49" s="13"/>
      <c r="E49" s="15">
        <f>SUM(E48:E48)</f>
        <v>20</v>
      </c>
    </row>
    <row r="51" spans="1:5">
      <c r="A51" s="2" t="s">
        <v>13</v>
      </c>
    </row>
    <row r="52" spans="1:5" ht="30">
      <c r="A52" s="10" t="s">
        <v>3</v>
      </c>
      <c r="B52" s="11" t="s">
        <v>7</v>
      </c>
      <c r="C52" s="11" t="s">
        <v>8</v>
      </c>
      <c r="D52" s="10" t="s">
        <v>1</v>
      </c>
      <c r="E52" s="12" t="s">
        <v>2</v>
      </c>
    </row>
    <row r="53" spans="1:5">
      <c r="A53" s="22">
        <v>1</v>
      </c>
      <c r="B53" s="36" t="s">
        <v>153</v>
      </c>
      <c r="C53" s="36" t="s">
        <v>154</v>
      </c>
      <c r="D53" s="88" t="s">
        <v>21</v>
      </c>
      <c r="E53" s="29">
        <v>10</v>
      </c>
    </row>
    <row r="54" spans="1:5">
      <c r="A54" s="22">
        <v>2</v>
      </c>
      <c r="B54" s="36" t="s">
        <v>217</v>
      </c>
      <c r="C54" s="36" t="s">
        <v>142</v>
      </c>
      <c r="D54" s="88" t="s">
        <v>21</v>
      </c>
      <c r="E54" s="29">
        <v>18</v>
      </c>
    </row>
    <row r="55" spans="1:5">
      <c r="A55" s="22">
        <v>3</v>
      </c>
      <c r="B55" s="36" t="s">
        <v>218</v>
      </c>
      <c r="C55" s="36" t="s">
        <v>142</v>
      </c>
      <c r="D55" s="88" t="s">
        <v>21</v>
      </c>
      <c r="E55" s="29">
        <v>26</v>
      </c>
    </row>
    <row r="56" spans="1:5">
      <c r="A56" s="22">
        <v>4</v>
      </c>
      <c r="B56" s="37" t="s">
        <v>219</v>
      </c>
      <c r="C56" s="37" t="s">
        <v>150</v>
      </c>
      <c r="D56" s="86" t="s">
        <v>21</v>
      </c>
      <c r="E56" s="30">
        <v>3</v>
      </c>
    </row>
    <row r="57" spans="1:5">
      <c r="A57" s="22">
        <v>5</v>
      </c>
      <c r="B57" s="37" t="s">
        <v>220</v>
      </c>
      <c r="C57" s="37" t="s">
        <v>221</v>
      </c>
      <c r="D57" s="86" t="s">
        <v>21</v>
      </c>
      <c r="E57" s="30">
        <v>4</v>
      </c>
    </row>
    <row r="58" spans="1:5">
      <c r="A58" s="10"/>
      <c r="B58" s="13" t="s">
        <v>18</v>
      </c>
      <c r="C58" s="13"/>
      <c r="D58" s="13"/>
      <c r="E58" s="15">
        <f>SUM(E53:E57)</f>
        <v>61</v>
      </c>
    </row>
    <row r="60" spans="1:5">
      <c r="A60" s="2" t="s">
        <v>14</v>
      </c>
    </row>
    <row r="61" spans="1:5" ht="30">
      <c r="A61" s="10" t="s">
        <v>3</v>
      </c>
      <c r="B61" s="11" t="s">
        <v>7</v>
      </c>
      <c r="C61" s="11" t="s">
        <v>8</v>
      </c>
      <c r="D61" s="10" t="s">
        <v>1</v>
      </c>
      <c r="E61" s="12" t="s">
        <v>2</v>
      </c>
    </row>
    <row r="62" spans="1:5">
      <c r="A62" s="5">
        <v>1</v>
      </c>
      <c r="B62" s="25" t="s">
        <v>222</v>
      </c>
      <c r="C62" s="25" t="s">
        <v>171</v>
      </c>
      <c r="D62" s="84" t="s">
        <v>21</v>
      </c>
      <c r="E62" s="31">
        <v>31</v>
      </c>
    </row>
    <row r="63" spans="1:5">
      <c r="A63" s="10"/>
      <c r="B63" s="13" t="s">
        <v>18</v>
      </c>
      <c r="C63" s="13"/>
      <c r="D63" s="13"/>
      <c r="E63" s="15">
        <f>SUM(E62:E62)</f>
        <v>31</v>
      </c>
    </row>
    <row r="65" spans="1:5">
      <c r="A65" s="2" t="s">
        <v>16</v>
      </c>
    </row>
    <row r="66" spans="1:5" ht="30">
      <c r="A66" s="10" t="s">
        <v>3</v>
      </c>
      <c r="B66" s="11" t="s">
        <v>7</v>
      </c>
      <c r="C66" s="11" t="s">
        <v>8</v>
      </c>
      <c r="D66" s="10" t="s">
        <v>1</v>
      </c>
      <c r="E66" s="12" t="s">
        <v>2</v>
      </c>
    </row>
    <row r="67" spans="1:5">
      <c r="A67" s="22">
        <v>1</v>
      </c>
      <c r="B67" s="36" t="s">
        <v>186</v>
      </c>
      <c r="C67" s="36" t="s">
        <v>187</v>
      </c>
      <c r="D67" s="88" t="s">
        <v>21</v>
      </c>
      <c r="E67" s="29">
        <v>2</v>
      </c>
    </row>
    <row r="68" spans="1:5">
      <c r="A68" s="22">
        <v>2</v>
      </c>
      <c r="B68" s="36" t="s">
        <v>188</v>
      </c>
      <c r="C68" s="36" t="s">
        <v>187</v>
      </c>
      <c r="D68" s="88" t="s">
        <v>21</v>
      </c>
      <c r="E68" s="29">
        <v>8</v>
      </c>
    </row>
    <row r="69" spans="1:5">
      <c r="A69" s="22">
        <v>3</v>
      </c>
      <c r="B69" s="36" t="s">
        <v>223</v>
      </c>
      <c r="C69" s="36" t="s">
        <v>187</v>
      </c>
      <c r="D69" s="88" t="s">
        <v>21</v>
      </c>
      <c r="E69" s="29">
        <v>1</v>
      </c>
    </row>
    <row r="70" spans="1:5">
      <c r="A70" s="22">
        <v>4</v>
      </c>
      <c r="B70" s="37" t="s">
        <v>6</v>
      </c>
      <c r="C70" s="37" t="s">
        <v>187</v>
      </c>
      <c r="D70" s="86" t="s">
        <v>21</v>
      </c>
      <c r="E70" s="30">
        <v>12</v>
      </c>
    </row>
    <row r="71" spans="1:5">
      <c r="A71" s="10"/>
      <c r="B71" s="13" t="s">
        <v>18</v>
      </c>
      <c r="C71" s="13"/>
      <c r="D71" s="13"/>
      <c r="E71" s="15">
        <f>SUM(E67:E70)</f>
        <v>23</v>
      </c>
    </row>
    <row r="73" spans="1:5">
      <c r="A73" s="2" t="s">
        <v>15</v>
      </c>
    </row>
    <row r="74" spans="1:5" ht="30">
      <c r="A74" s="10" t="s">
        <v>3</v>
      </c>
      <c r="B74" s="11" t="s">
        <v>7</v>
      </c>
      <c r="C74" s="11" t="s">
        <v>8</v>
      </c>
      <c r="D74" s="10" t="s">
        <v>1</v>
      </c>
      <c r="E74" s="12" t="s">
        <v>2</v>
      </c>
    </row>
    <row r="75" spans="1:5">
      <c r="A75" s="22">
        <v>1</v>
      </c>
      <c r="B75" s="36" t="s">
        <v>224</v>
      </c>
      <c r="C75" s="36" t="s">
        <v>178</v>
      </c>
      <c r="D75" s="88" t="s">
        <v>21</v>
      </c>
      <c r="E75" s="29">
        <v>11</v>
      </c>
    </row>
    <row r="76" spans="1:5">
      <c r="A76" s="22">
        <v>2</v>
      </c>
      <c r="B76" s="36" t="s">
        <v>225</v>
      </c>
      <c r="C76" s="36" t="s">
        <v>178</v>
      </c>
      <c r="D76" s="88" t="s">
        <v>21</v>
      </c>
      <c r="E76" s="29">
        <v>8</v>
      </c>
    </row>
    <row r="77" spans="1:5">
      <c r="A77" s="22">
        <v>3</v>
      </c>
      <c r="B77" s="36" t="s">
        <v>226</v>
      </c>
      <c r="C77" s="36" t="s">
        <v>227</v>
      </c>
      <c r="D77" s="88" t="s">
        <v>21</v>
      </c>
      <c r="E77" s="29">
        <v>8</v>
      </c>
    </row>
    <row r="78" spans="1:5">
      <c r="A78" s="22">
        <v>4</v>
      </c>
      <c r="B78" s="37" t="s">
        <v>228</v>
      </c>
      <c r="C78" s="37" t="s">
        <v>227</v>
      </c>
      <c r="D78" s="86" t="s">
        <v>21</v>
      </c>
      <c r="E78" s="30">
        <v>9</v>
      </c>
    </row>
    <row r="79" spans="1:5">
      <c r="A79" s="22">
        <v>5</v>
      </c>
      <c r="B79" s="37" t="s">
        <v>229</v>
      </c>
      <c r="C79" s="37" t="s">
        <v>230</v>
      </c>
      <c r="D79" s="86" t="s">
        <v>21</v>
      </c>
      <c r="E79" s="30">
        <v>15</v>
      </c>
    </row>
    <row r="80" spans="1:5">
      <c r="A80" s="22">
        <v>6</v>
      </c>
      <c r="B80" s="37" t="s">
        <v>231</v>
      </c>
      <c r="C80" s="37" t="s">
        <v>230</v>
      </c>
      <c r="D80" s="86" t="s">
        <v>21</v>
      </c>
      <c r="E80" s="30">
        <v>7</v>
      </c>
    </row>
    <row r="81" spans="1:5">
      <c r="A81" s="22">
        <v>7</v>
      </c>
      <c r="B81" s="37" t="s">
        <v>232</v>
      </c>
      <c r="C81" s="37" t="s">
        <v>230</v>
      </c>
      <c r="D81" s="86" t="s">
        <v>21</v>
      </c>
      <c r="E81" s="30">
        <v>6</v>
      </c>
    </row>
    <row r="82" spans="1:5">
      <c r="A82" s="22">
        <v>8</v>
      </c>
      <c r="B82" s="37" t="s">
        <v>233</v>
      </c>
      <c r="C82" s="37" t="s">
        <v>234</v>
      </c>
      <c r="D82" s="86" t="s">
        <v>21</v>
      </c>
      <c r="E82" s="30">
        <v>6</v>
      </c>
    </row>
    <row r="83" spans="1:5">
      <c r="A83" s="22">
        <v>9</v>
      </c>
      <c r="B83" s="37" t="s">
        <v>235</v>
      </c>
      <c r="C83" s="37" t="s">
        <v>236</v>
      </c>
      <c r="D83" s="86" t="s">
        <v>21</v>
      </c>
      <c r="E83" s="30">
        <v>2</v>
      </c>
    </row>
    <row r="84" spans="1:5">
      <c r="A84" s="10"/>
      <c r="B84" s="13" t="s">
        <v>18</v>
      </c>
      <c r="C84" s="13"/>
      <c r="D84" s="13"/>
      <c r="E84" s="15">
        <f>SUM(E75:E83)</f>
        <v>72</v>
      </c>
    </row>
    <row r="86" spans="1:5">
      <c r="A86" s="10"/>
      <c r="B86" s="13" t="s">
        <v>17</v>
      </c>
      <c r="C86" s="13"/>
      <c r="D86" s="13"/>
      <c r="E86" s="15">
        <f>SUM(23+72+31+61+20+242+156+56+116+23)</f>
        <v>800</v>
      </c>
    </row>
  </sheetData>
  <mergeCells count="2">
    <mergeCell ref="A1:E1"/>
    <mergeCell ref="A2:E2"/>
  </mergeCells>
  <pageMargins left="1" right="1" top="1" bottom="1" header="0.3" footer="0.3"/>
  <pageSetup paperSize="9" scale="8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view="pageBreakPreview" topLeftCell="A85" zoomScaleNormal="100" zoomScaleSheetLayoutView="100" workbookViewId="0">
      <selection activeCell="A83" sqref="A83:E93"/>
    </sheetView>
  </sheetViews>
  <sheetFormatPr defaultRowHeight="15"/>
  <cols>
    <col min="1" max="1" width="4.140625" style="9" customWidth="1"/>
    <col min="2" max="2" width="21.140625" style="9" customWidth="1"/>
    <col min="3" max="3" width="23.42578125" style="9" customWidth="1"/>
    <col min="4" max="4" width="25.140625" style="9" customWidth="1"/>
    <col min="5" max="5" width="15" style="9" customWidth="1"/>
    <col min="6" max="16384" width="9.140625" style="9"/>
  </cols>
  <sheetData>
    <row r="1" spans="1:5">
      <c r="A1" s="92" t="s">
        <v>5</v>
      </c>
      <c r="B1" s="92"/>
      <c r="C1" s="92"/>
      <c r="D1" s="92"/>
      <c r="E1" s="92"/>
    </row>
    <row r="2" spans="1:5">
      <c r="A2" s="92" t="s">
        <v>618</v>
      </c>
      <c r="B2" s="92"/>
      <c r="C2" s="92"/>
      <c r="D2" s="92"/>
      <c r="E2" s="92"/>
    </row>
    <row r="3" spans="1:5">
      <c r="A3" s="16"/>
      <c r="B3" s="16"/>
      <c r="C3" s="16"/>
      <c r="D3" s="80"/>
      <c r="E3" s="16"/>
    </row>
    <row r="4" spans="1:5">
      <c r="A4" s="2" t="s">
        <v>9</v>
      </c>
    </row>
    <row r="5" spans="1:5" ht="46.5" customHeight="1">
      <c r="A5" s="10" t="s">
        <v>3</v>
      </c>
      <c r="B5" s="11" t="s">
        <v>7</v>
      </c>
      <c r="C5" s="11" t="s">
        <v>8</v>
      </c>
      <c r="D5" s="10" t="s">
        <v>1</v>
      </c>
      <c r="E5" s="12" t="s">
        <v>2</v>
      </c>
    </row>
    <row r="6" spans="1:5" ht="15" customHeight="1">
      <c r="A6" s="22">
        <v>1</v>
      </c>
      <c r="B6" s="36" t="s">
        <v>237</v>
      </c>
      <c r="C6" s="36" t="s">
        <v>238</v>
      </c>
      <c r="D6" s="39" t="s">
        <v>21</v>
      </c>
      <c r="E6" s="20">
        <v>3</v>
      </c>
    </row>
    <row r="7" spans="1:5" ht="15" customHeight="1">
      <c r="A7" s="22">
        <v>2</v>
      </c>
      <c r="B7" s="36" t="s">
        <v>239</v>
      </c>
      <c r="C7" s="36" t="s">
        <v>240</v>
      </c>
      <c r="D7" s="39" t="s">
        <v>21</v>
      </c>
      <c r="E7" s="20">
        <v>1</v>
      </c>
    </row>
    <row r="8" spans="1:5" ht="15" customHeight="1">
      <c r="A8" s="22">
        <v>3</v>
      </c>
      <c r="B8" s="36" t="s">
        <v>241</v>
      </c>
      <c r="C8" s="36" t="s">
        <v>242</v>
      </c>
      <c r="D8" s="39" t="s">
        <v>21</v>
      </c>
      <c r="E8" s="20">
        <v>4</v>
      </c>
    </row>
    <row r="9" spans="1:5" ht="15" customHeight="1">
      <c r="A9" s="22">
        <v>4</v>
      </c>
      <c r="B9" s="36" t="s">
        <v>243</v>
      </c>
      <c r="C9" s="36" t="s">
        <v>244</v>
      </c>
      <c r="D9" s="39" t="s">
        <v>21</v>
      </c>
      <c r="E9" s="20">
        <v>1</v>
      </c>
    </row>
    <row r="10" spans="1:5" ht="15" customHeight="1">
      <c r="A10" s="22">
        <v>5</v>
      </c>
      <c r="B10" s="36" t="s">
        <v>245</v>
      </c>
      <c r="C10" s="36" t="s">
        <v>244</v>
      </c>
      <c r="D10" s="39" t="s">
        <v>21</v>
      </c>
      <c r="E10" s="20">
        <v>1</v>
      </c>
    </row>
    <row r="11" spans="1:5" ht="15" customHeight="1">
      <c r="A11" s="22">
        <v>6</v>
      </c>
      <c r="B11" s="36" t="s">
        <v>246</v>
      </c>
      <c r="C11" s="36" t="s">
        <v>244</v>
      </c>
      <c r="D11" s="39" t="s">
        <v>21</v>
      </c>
      <c r="E11" s="20">
        <v>1</v>
      </c>
    </row>
    <row r="12" spans="1:5" ht="15" customHeight="1">
      <c r="A12" s="22">
        <v>7</v>
      </c>
      <c r="B12" s="36" t="s">
        <v>247</v>
      </c>
      <c r="C12" s="36" t="s">
        <v>248</v>
      </c>
      <c r="D12" s="39" t="s">
        <v>21</v>
      </c>
      <c r="E12" s="20">
        <v>2</v>
      </c>
    </row>
    <row r="13" spans="1:5" ht="15" customHeight="1">
      <c r="A13" s="22">
        <v>8</v>
      </c>
      <c r="B13" s="36" t="s">
        <v>249</v>
      </c>
      <c r="C13" s="36" t="s">
        <v>250</v>
      </c>
      <c r="D13" s="39" t="s">
        <v>21</v>
      </c>
      <c r="E13" s="20">
        <v>3</v>
      </c>
    </row>
    <row r="14" spans="1:5" ht="15" customHeight="1">
      <c r="A14" s="22">
        <v>9</v>
      </c>
      <c r="B14" s="36" t="s">
        <v>251</v>
      </c>
      <c r="C14" s="36" t="s">
        <v>193</v>
      </c>
      <c r="D14" s="39" t="s">
        <v>21</v>
      </c>
      <c r="E14" s="20">
        <v>3</v>
      </c>
    </row>
    <row r="15" spans="1:5" ht="15" customHeight="1">
      <c r="A15" s="22">
        <v>10</v>
      </c>
      <c r="B15" s="36" t="s">
        <v>252</v>
      </c>
      <c r="C15" s="36" t="s">
        <v>193</v>
      </c>
      <c r="D15" s="39" t="s">
        <v>21</v>
      </c>
      <c r="E15" s="20">
        <v>7</v>
      </c>
    </row>
    <row r="16" spans="1:5" ht="15" customHeight="1">
      <c r="A16" s="10"/>
      <c r="B16" s="13" t="s">
        <v>4</v>
      </c>
      <c r="C16" s="13"/>
      <c r="D16" s="13"/>
      <c r="E16" s="15">
        <f>SUM(E6:E15)</f>
        <v>26</v>
      </c>
    </row>
    <row r="17" spans="1:7" ht="15" customHeight="1">
      <c r="A17" s="2" t="s">
        <v>0</v>
      </c>
      <c r="G17" s="28"/>
    </row>
    <row r="18" spans="1:7" ht="15" customHeight="1">
      <c r="A18" s="10" t="s">
        <v>3</v>
      </c>
      <c r="B18" s="11" t="s">
        <v>7</v>
      </c>
      <c r="C18" s="11" t="s">
        <v>8</v>
      </c>
      <c r="D18" s="10" t="s">
        <v>1</v>
      </c>
      <c r="E18" s="12" t="s">
        <v>2</v>
      </c>
    </row>
    <row r="19" spans="1:7" ht="15" customHeight="1">
      <c r="A19" s="22">
        <v>1</v>
      </c>
      <c r="B19" s="36" t="s">
        <v>253</v>
      </c>
      <c r="C19" s="36" t="s">
        <v>254</v>
      </c>
      <c r="D19" s="19" t="s">
        <v>21</v>
      </c>
      <c r="E19" s="29">
        <v>58</v>
      </c>
    </row>
    <row r="20" spans="1:7" ht="15" customHeight="1">
      <c r="A20" s="22">
        <v>2</v>
      </c>
      <c r="B20" s="36" t="s">
        <v>255</v>
      </c>
      <c r="C20" s="36" t="s">
        <v>256</v>
      </c>
      <c r="D20" s="19" t="s">
        <v>21</v>
      </c>
      <c r="E20" s="29">
        <v>92</v>
      </c>
    </row>
    <row r="21" spans="1:7">
      <c r="A21" s="10"/>
      <c r="B21" s="13" t="s">
        <v>18</v>
      </c>
      <c r="C21" s="13"/>
      <c r="D21" s="13"/>
      <c r="E21" s="15">
        <f>SUM(E19:E20)</f>
        <v>150</v>
      </c>
    </row>
    <row r="23" spans="1:7">
      <c r="A23" s="2" t="s">
        <v>54</v>
      </c>
    </row>
    <row r="24" spans="1:7" ht="30">
      <c r="A24" s="10" t="s">
        <v>3</v>
      </c>
      <c r="B24" s="11" t="s">
        <v>7</v>
      </c>
      <c r="C24" s="11" t="s">
        <v>8</v>
      </c>
      <c r="D24" s="10" t="s">
        <v>1</v>
      </c>
      <c r="E24" s="12" t="s">
        <v>2</v>
      </c>
    </row>
    <row r="25" spans="1:7">
      <c r="A25" s="22">
        <v>1</v>
      </c>
      <c r="B25" s="36" t="s">
        <v>56</v>
      </c>
      <c r="C25" s="36" t="s">
        <v>56</v>
      </c>
      <c r="D25" s="19" t="s">
        <v>21</v>
      </c>
      <c r="E25" s="29">
        <v>70</v>
      </c>
    </row>
    <row r="26" spans="1:7">
      <c r="A26" s="10"/>
      <c r="B26" s="13" t="s">
        <v>18</v>
      </c>
      <c r="C26" s="13"/>
      <c r="D26" s="13"/>
      <c r="E26" s="15">
        <f>SUM(E25:E25)</f>
        <v>70</v>
      </c>
    </row>
    <row r="28" spans="1:7">
      <c r="A28" s="2" t="s">
        <v>10</v>
      </c>
    </row>
    <row r="29" spans="1:7" ht="30">
      <c r="A29" s="10" t="s">
        <v>3</v>
      </c>
      <c r="B29" s="11" t="s">
        <v>7</v>
      </c>
      <c r="C29" s="11" t="s">
        <v>8</v>
      </c>
      <c r="D29" s="10" t="s">
        <v>1</v>
      </c>
      <c r="E29" s="12" t="s">
        <v>2</v>
      </c>
    </row>
    <row r="30" spans="1:7">
      <c r="A30" s="22">
        <v>1</v>
      </c>
      <c r="B30" s="36" t="s">
        <v>257</v>
      </c>
      <c r="C30" s="36" t="s">
        <v>258</v>
      </c>
      <c r="D30" s="19" t="s">
        <v>21</v>
      </c>
      <c r="E30" s="29">
        <v>48</v>
      </c>
    </row>
    <row r="31" spans="1:7">
      <c r="A31" s="22">
        <v>2</v>
      </c>
      <c r="B31" s="36" t="s">
        <v>259</v>
      </c>
      <c r="C31" s="36" t="s">
        <v>258</v>
      </c>
      <c r="D31" s="19" t="s">
        <v>21</v>
      </c>
      <c r="E31" s="29">
        <v>37</v>
      </c>
    </row>
    <row r="32" spans="1:7">
      <c r="A32" s="22">
        <v>3</v>
      </c>
      <c r="B32" s="36" t="s">
        <v>260</v>
      </c>
      <c r="C32" s="36" t="s">
        <v>258</v>
      </c>
      <c r="D32" s="88" t="s">
        <v>21</v>
      </c>
      <c r="E32" s="29">
        <v>110</v>
      </c>
    </row>
    <row r="33" spans="1:5">
      <c r="A33" s="10"/>
      <c r="B33" s="13" t="s">
        <v>18</v>
      </c>
      <c r="C33" s="13"/>
      <c r="D33" s="13"/>
      <c r="E33" s="15">
        <f>SUM(E30:E32)</f>
        <v>195</v>
      </c>
    </row>
    <row r="35" spans="1:5">
      <c r="A35" s="2" t="s">
        <v>11</v>
      </c>
    </row>
    <row r="36" spans="1:5" ht="30">
      <c r="A36" s="10" t="s">
        <v>3</v>
      </c>
      <c r="B36" s="11" t="s">
        <v>7</v>
      </c>
      <c r="C36" s="11" t="s">
        <v>8</v>
      </c>
      <c r="D36" s="10" t="s">
        <v>1</v>
      </c>
      <c r="E36" s="12" t="s">
        <v>2</v>
      </c>
    </row>
    <row r="37" spans="1:5">
      <c r="A37" s="22">
        <v>1</v>
      </c>
      <c r="B37" s="36" t="s">
        <v>261</v>
      </c>
      <c r="C37" s="36" t="s">
        <v>262</v>
      </c>
      <c r="D37" s="88" t="s">
        <v>21</v>
      </c>
      <c r="E37" s="29">
        <v>23</v>
      </c>
    </row>
    <row r="38" spans="1:5">
      <c r="A38" s="22">
        <v>2</v>
      </c>
      <c r="B38" s="36" t="s">
        <v>262</v>
      </c>
      <c r="C38" s="36" t="s">
        <v>262</v>
      </c>
      <c r="D38" s="88" t="s">
        <v>21</v>
      </c>
      <c r="E38" s="29">
        <v>6</v>
      </c>
    </row>
    <row r="39" spans="1:5">
      <c r="A39" s="22">
        <v>3</v>
      </c>
      <c r="B39" s="36" t="s">
        <v>263</v>
      </c>
      <c r="C39" s="36" t="s">
        <v>262</v>
      </c>
      <c r="D39" s="88" t="s">
        <v>21</v>
      </c>
      <c r="E39" s="29">
        <v>24</v>
      </c>
    </row>
    <row r="40" spans="1:5">
      <c r="A40" s="22">
        <v>4</v>
      </c>
      <c r="B40" s="37" t="s">
        <v>264</v>
      </c>
      <c r="C40" s="37" t="s">
        <v>265</v>
      </c>
      <c r="D40" s="86" t="s">
        <v>21</v>
      </c>
      <c r="E40" s="30">
        <v>13</v>
      </c>
    </row>
    <row r="41" spans="1:5">
      <c r="A41" s="22">
        <v>5</v>
      </c>
      <c r="B41" s="37" t="s">
        <v>266</v>
      </c>
      <c r="C41" s="37" t="s">
        <v>265</v>
      </c>
      <c r="D41" s="86" t="s">
        <v>21</v>
      </c>
      <c r="E41" s="30">
        <v>26</v>
      </c>
    </row>
    <row r="42" spans="1:5">
      <c r="A42" s="22">
        <v>6</v>
      </c>
      <c r="B42" s="37" t="s">
        <v>267</v>
      </c>
      <c r="C42" s="37" t="s">
        <v>130</v>
      </c>
      <c r="D42" s="86" t="s">
        <v>21</v>
      </c>
      <c r="E42" s="30">
        <v>19</v>
      </c>
    </row>
    <row r="43" spans="1:5">
      <c r="A43" s="22">
        <v>7</v>
      </c>
      <c r="B43" s="37" t="s">
        <v>268</v>
      </c>
      <c r="C43" s="37" t="s">
        <v>130</v>
      </c>
      <c r="D43" s="86" t="s">
        <v>21</v>
      </c>
      <c r="E43" s="30">
        <v>95</v>
      </c>
    </row>
    <row r="44" spans="1:5">
      <c r="A44" s="22">
        <v>8</v>
      </c>
      <c r="B44" s="37" t="s">
        <v>269</v>
      </c>
      <c r="C44" s="37" t="s">
        <v>270</v>
      </c>
      <c r="D44" s="86" t="s">
        <v>21</v>
      </c>
      <c r="E44" s="30">
        <v>24</v>
      </c>
    </row>
    <row r="45" spans="1:5">
      <c r="A45" s="22">
        <v>9</v>
      </c>
      <c r="B45" s="37" t="s">
        <v>271</v>
      </c>
      <c r="C45" s="37" t="s">
        <v>270</v>
      </c>
      <c r="D45" s="86" t="s">
        <v>21</v>
      </c>
      <c r="E45" s="30">
        <v>5</v>
      </c>
    </row>
    <row r="46" spans="1:5">
      <c r="A46" s="22">
        <v>10</v>
      </c>
      <c r="B46" s="37" t="s">
        <v>272</v>
      </c>
      <c r="C46" s="37" t="s">
        <v>270</v>
      </c>
      <c r="D46" s="86" t="s">
        <v>21</v>
      </c>
      <c r="E46" s="30">
        <v>12</v>
      </c>
    </row>
    <row r="47" spans="1:5">
      <c r="A47" s="22">
        <v>11</v>
      </c>
      <c r="B47" s="37" t="s">
        <v>273</v>
      </c>
      <c r="C47" s="37" t="s">
        <v>270</v>
      </c>
      <c r="D47" s="86" t="s">
        <v>21</v>
      </c>
      <c r="E47" s="30">
        <v>33</v>
      </c>
    </row>
    <row r="48" spans="1:5">
      <c r="A48" s="22">
        <v>12</v>
      </c>
      <c r="B48" s="37" t="s">
        <v>274</v>
      </c>
      <c r="C48" s="37" t="s">
        <v>275</v>
      </c>
      <c r="D48" s="86" t="s">
        <v>21</v>
      </c>
      <c r="E48" s="30">
        <v>21</v>
      </c>
    </row>
    <row r="49" spans="1:5">
      <c r="A49" s="10"/>
      <c r="B49" s="13" t="s">
        <v>18</v>
      </c>
      <c r="C49" s="13"/>
      <c r="D49" s="13"/>
      <c r="E49" s="15">
        <f>SUM(E37:E48)</f>
        <v>301</v>
      </c>
    </row>
    <row r="51" spans="1:5">
      <c r="A51" s="2" t="s">
        <v>12</v>
      </c>
    </row>
    <row r="52" spans="1:5" ht="30">
      <c r="A52" s="10" t="s">
        <v>3</v>
      </c>
      <c r="B52" s="11" t="s">
        <v>7</v>
      </c>
      <c r="C52" s="11" t="s">
        <v>8</v>
      </c>
      <c r="D52" s="10" t="s">
        <v>1</v>
      </c>
      <c r="E52" s="12" t="s">
        <v>2</v>
      </c>
    </row>
    <row r="53" spans="1:5">
      <c r="A53" s="7">
        <v>1</v>
      </c>
      <c r="B53" s="38" t="s">
        <v>277</v>
      </c>
      <c r="C53" s="38" t="s">
        <v>276</v>
      </c>
      <c r="D53" s="87" t="s">
        <v>21</v>
      </c>
      <c r="E53" s="40">
        <v>9</v>
      </c>
    </row>
    <row r="54" spans="1:5">
      <c r="A54" s="22">
        <v>2</v>
      </c>
      <c r="B54" s="36" t="s">
        <v>278</v>
      </c>
      <c r="C54" s="36" t="s">
        <v>276</v>
      </c>
      <c r="D54" s="88" t="s">
        <v>21</v>
      </c>
      <c r="E54" s="29">
        <v>9</v>
      </c>
    </row>
    <row r="55" spans="1:5">
      <c r="A55" s="10"/>
      <c r="B55" s="13" t="s">
        <v>18</v>
      </c>
      <c r="C55" s="13"/>
      <c r="D55" s="13"/>
      <c r="E55" s="15">
        <f>SUM(E53:E54)</f>
        <v>18</v>
      </c>
    </row>
    <row r="57" spans="1:5">
      <c r="A57" s="2" t="s">
        <v>13</v>
      </c>
    </row>
    <row r="58" spans="1:5" ht="30">
      <c r="A58" s="10" t="s">
        <v>3</v>
      </c>
      <c r="B58" s="11" t="s">
        <v>7</v>
      </c>
      <c r="C58" s="11" t="s">
        <v>8</v>
      </c>
      <c r="D58" s="10" t="s">
        <v>1</v>
      </c>
      <c r="E58" s="12" t="s">
        <v>2</v>
      </c>
    </row>
    <row r="59" spans="1:5">
      <c r="A59" s="22">
        <v>1</v>
      </c>
      <c r="B59" s="36" t="s">
        <v>279</v>
      </c>
      <c r="C59" s="36" t="s">
        <v>144</v>
      </c>
      <c r="D59" s="88" t="s">
        <v>21</v>
      </c>
      <c r="E59" s="29">
        <v>7</v>
      </c>
    </row>
    <row r="60" spans="1:5">
      <c r="A60" s="22">
        <v>2</v>
      </c>
      <c r="B60" s="36" t="s">
        <v>280</v>
      </c>
      <c r="C60" s="36" t="s">
        <v>144</v>
      </c>
      <c r="D60" s="88" t="s">
        <v>21</v>
      </c>
      <c r="E60" s="29">
        <v>7</v>
      </c>
    </row>
    <row r="61" spans="1:5">
      <c r="A61" s="22">
        <v>3</v>
      </c>
      <c r="B61" s="36" t="s">
        <v>282</v>
      </c>
      <c r="C61" s="36" t="s">
        <v>281</v>
      </c>
      <c r="D61" s="88" t="s">
        <v>21</v>
      </c>
      <c r="E61" s="29">
        <v>10</v>
      </c>
    </row>
    <row r="62" spans="1:5">
      <c r="A62" s="22">
        <v>4</v>
      </c>
      <c r="B62" s="37" t="s">
        <v>283</v>
      </c>
      <c r="C62" s="37" t="s">
        <v>144</v>
      </c>
      <c r="D62" s="86" t="s">
        <v>21</v>
      </c>
      <c r="E62" s="30">
        <v>16</v>
      </c>
    </row>
    <row r="63" spans="1:5">
      <c r="A63" s="22">
        <v>5</v>
      </c>
      <c r="B63" s="37" t="s">
        <v>284</v>
      </c>
      <c r="C63" s="37" t="s">
        <v>285</v>
      </c>
      <c r="D63" s="86" t="s">
        <v>21</v>
      </c>
      <c r="E63" s="30">
        <v>2</v>
      </c>
    </row>
    <row r="64" spans="1:5">
      <c r="A64" s="22">
        <v>6</v>
      </c>
      <c r="B64" s="37" t="s">
        <v>286</v>
      </c>
      <c r="C64" s="37" t="s">
        <v>285</v>
      </c>
      <c r="D64" s="86" t="s">
        <v>21</v>
      </c>
      <c r="E64" s="30">
        <v>2</v>
      </c>
    </row>
    <row r="65" spans="1:6">
      <c r="A65" s="22">
        <v>7</v>
      </c>
      <c r="B65" s="37" t="s">
        <v>287</v>
      </c>
      <c r="C65" s="37" t="s">
        <v>285</v>
      </c>
      <c r="D65" s="86" t="s">
        <v>21</v>
      </c>
      <c r="E65" s="30">
        <v>10</v>
      </c>
    </row>
    <row r="66" spans="1:6">
      <c r="A66" s="22">
        <v>8</v>
      </c>
      <c r="B66" s="37" t="s">
        <v>288</v>
      </c>
      <c r="C66" s="37" t="s">
        <v>285</v>
      </c>
      <c r="D66" s="86" t="s">
        <v>21</v>
      </c>
      <c r="E66" s="30">
        <v>11</v>
      </c>
    </row>
    <row r="67" spans="1:6">
      <c r="A67" s="22">
        <v>9</v>
      </c>
      <c r="B67" s="37" t="s">
        <v>289</v>
      </c>
      <c r="C67" s="37" t="s">
        <v>285</v>
      </c>
      <c r="D67" s="86" t="s">
        <v>21</v>
      </c>
      <c r="E67" s="30">
        <v>11</v>
      </c>
    </row>
    <row r="68" spans="1:6">
      <c r="A68" s="10"/>
      <c r="B68" s="13" t="s">
        <v>18</v>
      </c>
      <c r="C68" s="13"/>
      <c r="D68" s="13"/>
      <c r="E68" s="15">
        <f>SUM(E59:E67)</f>
        <v>76</v>
      </c>
    </row>
    <row r="70" spans="1:6">
      <c r="A70" s="2" t="s">
        <v>14</v>
      </c>
      <c r="B70" s="43"/>
      <c r="C70" s="43"/>
      <c r="D70" s="43"/>
      <c r="E70" s="43"/>
      <c r="F70" s="43"/>
    </row>
    <row r="71" spans="1:6" ht="30">
      <c r="A71" s="44" t="s">
        <v>3</v>
      </c>
      <c r="B71" s="45" t="s">
        <v>7</v>
      </c>
      <c r="C71" s="45" t="s">
        <v>8</v>
      </c>
      <c r="D71" s="44" t="s">
        <v>1</v>
      </c>
      <c r="E71" s="45" t="s">
        <v>2</v>
      </c>
      <c r="F71" s="43"/>
    </row>
    <row r="72" spans="1:6">
      <c r="A72" s="46">
        <v>1</v>
      </c>
      <c r="B72" s="47" t="s">
        <v>290</v>
      </c>
      <c r="C72" s="47" t="s">
        <v>171</v>
      </c>
      <c r="D72" s="48" t="s">
        <v>21</v>
      </c>
      <c r="E72" s="48">
        <v>10</v>
      </c>
      <c r="F72" s="43"/>
    </row>
    <row r="73" spans="1:6">
      <c r="A73" s="49">
        <v>2</v>
      </c>
      <c r="B73" s="50" t="s">
        <v>291</v>
      </c>
      <c r="C73" s="50" t="s">
        <v>171</v>
      </c>
      <c r="D73" s="51" t="s">
        <v>21</v>
      </c>
      <c r="E73" s="51">
        <v>28</v>
      </c>
      <c r="F73" s="43"/>
    </row>
    <row r="74" spans="1:6">
      <c r="A74" s="44"/>
      <c r="B74" s="13" t="s">
        <v>18</v>
      </c>
      <c r="C74" s="13"/>
      <c r="D74" s="13"/>
      <c r="E74" s="15">
        <f>SUM(E72:E73)</f>
        <v>38</v>
      </c>
      <c r="F74" s="43"/>
    </row>
    <row r="75" spans="1:6">
      <c r="A75" s="43"/>
      <c r="B75" s="43"/>
      <c r="C75" s="43"/>
      <c r="D75" s="43"/>
      <c r="E75" s="43"/>
      <c r="F75" s="43"/>
    </row>
    <row r="76" spans="1:6">
      <c r="A76" s="2" t="s">
        <v>16</v>
      </c>
      <c r="B76" s="43"/>
      <c r="C76" s="43"/>
      <c r="D76" s="43"/>
      <c r="E76" s="43"/>
      <c r="F76" s="43"/>
    </row>
    <row r="77" spans="1:6" ht="30">
      <c r="A77" s="44" t="s">
        <v>3</v>
      </c>
      <c r="B77" s="45" t="s">
        <v>7</v>
      </c>
      <c r="C77" s="45" t="s">
        <v>8</v>
      </c>
      <c r="D77" s="44" t="s">
        <v>1</v>
      </c>
      <c r="E77" s="45" t="s">
        <v>2</v>
      </c>
      <c r="F77" s="43"/>
    </row>
    <row r="78" spans="1:6">
      <c r="A78" s="52">
        <v>1</v>
      </c>
      <c r="B78" s="53" t="s">
        <v>292</v>
      </c>
      <c r="C78" s="53" t="s">
        <v>293</v>
      </c>
      <c r="D78" s="54" t="s">
        <v>21</v>
      </c>
      <c r="E78" s="54">
        <v>26</v>
      </c>
      <c r="F78" s="43"/>
    </row>
    <row r="79" spans="1:6">
      <c r="A79" s="44"/>
      <c r="B79" s="13" t="s">
        <v>18</v>
      </c>
      <c r="C79" s="13"/>
      <c r="D79" s="13"/>
      <c r="E79" s="15">
        <f>SUM(E78:E78)</f>
        <v>26</v>
      </c>
      <c r="F79" s="43"/>
    </row>
    <row r="80" spans="1:6">
      <c r="A80" s="41"/>
      <c r="B80" s="41"/>
      <c r="C80" s="41"/>
      <c r="D80" s="41"/>
      <c r="E80" s="41"/>
    </row>
    <row r="81" spans="1:5">
      <c r="A81" s="2" t="s">
        <v>15</v>
      </c>
      <c r="B81" s="43"/>
      <c r="C81" s="43"/>
      <c r="D81" s="43"/>
      <c r="E81" s="43"/>
    </row>
    <row r="82" spans="1:5" ht="30">
      <c r="A82" s="44" t="s">
        <v>3</v>
      </c>
      <c r="B82" s="45" t="s">
        <v>7</v>
      </c>
      <c r="C82" s="45" t="s">
        <v>8</v>
      </c>
      <c r="D82" s="44" t="s">
        <v>1</v>
      </c>
      <c r="E82" s="45" t="s">
        <v>2</v>
      </c>
    </row>
    <row r="83" spans="1:5">
      <c r="A83" s="49">
        <v>1</v>
      </c>
      <c r="B83" s="50" t="s">
        <v>180</v>
      </c>
      <c r="C83" s="50" t="s">
        <v>180</v>
      </c>
      <c r="D83" s="51" t="s">
        <v>21</v>
      </c>
      <c r="E83" s="51">
        <v>5</v>
      </c>
    </row>
    <row r="84" spans="1:5">
      <c r="A84" s="49">
        <v>2</v>
      </c>
      <c r="B84" s="50" t="s">
        <v>294</v>
      </c>
      <c r="C84" s="50" t="s">
        <v>180</v>
      </c>
      <c r="D84" s="51" t="s">
        <v>21</v>
      </c>
      <c r="E84" s="51">
        <v>8</v>
      </c>
    </row>
    <row r="85" spans="1:5">
      <c r="A85" s="49">
        <v>3</v>
      </c>
      <c r="B85" s="50" t="s">
        <v>295</v>
      </c>
      <c r="C85" s="50" t="s">
        <v>180</v>
      </c>
      <c r="D85" s="51" t="s">
        <v>21</v>
      </c>
      <c r="E85" s="51">
        <v>7</v>
      </c>
    </row>
    <row r="86" spans="1:5">
      <c r="A86" s="49">
        <v>4</v>
      </c>
      <c r="B86" s="58" t="s">
        <v>296</v>
      </c>
      <c r="C86" s="58" t="s">
        <v>180</v>
      </c>
      <c r="D86" s="90" t="s">
        <v>21</v>
      </c>
      <c r="E86" s="90">
        <v>4</v>
      </c>
    </row>
    <row r="87" spans="1:5">
      <c r="A87" s="49">
        <v>5</v>
      </c>
      <c r="B87" s="58" t="s">
        <v>297</v>
      </c>
      <c r="C87" s="58" t="s">
        <v>180</v>
      </c>
      <c r="D87" s="90" t="s">
        <v>21</v>
      </c>
      <c r="E87" s="90">
        <v>8</v>
      </c>
    </row>
    <row r="88" spans="1:5">
      <c r="A88" s="49">
        <v>6</v>
      </c>
      <c r="B88" s="58" t="s">
        <v>225</v>
      </c>
      <c r="C88" s="58" t="s">
        <v>178</v>
      </c>
      <c r="D88" s="90" t="s">
        <v>21</v>
      </c>
      <c r="E88" s="90">
        <v>16</v>
      </c>
    </row>
    <row r="89" spans="1:5">
      <c r="A89" s="49">
        <v>7</v>
      </c>
      <c r="B89" s="58" t="s">
        <v>224</v>
      </c>
      <c r="C89" s="58" t="s">
        <v>178</v>
      </c>
      <c r="D89" s="90" t="s">
        <v>21</v>
      </c>
      <c r="E89" s="90">
        <v>14</v>
      </c>
    </row>
    <row r="90" spans="1:5">
      <c r="A90" s="49">
        <v>8</v>
      </c>
      <c r="B90" s="58" t="s">
        <v>298</v>
      </c>
      <c r="C90" s="58" t="s">
        <v>180</v>
      </c>
      <c r="D90" s="90" t="s">
        <v>21</v>
      </c>
      <c r="E90" s="90">
        <v>5</v>
      </c>
    </row>
    <row r="91" spans="1:5">
      <c r="A91" s="49">
        <v>9</v>
      </c>
      <c r="B91" s="58" t="s">
        <v>299</v>
      </c>
      <c r="C91" s="58" t="s">
        <v>180</v>
      </c>
      <c r="D91" s="90" t="s">
        <v>21</v>
      </c>
      <c r="E91" s="90">
        <v>5</v>
      </c>
    </row>
    <row r="92" spans="1:5">
      <c r="A92" s="49">
        <v>10</v>
      </c>
      <c r="B92" s="58" t="s">
        <v>175</v>
      </c>
      <c r="C92" s="58" t="s">
        <v>182</v>
      </c>
      <c r="D92" s="90" t="s">
        <v>21</v>
      </c>
      <c r="E92" s="90">
        <v>10</v>
      </c>
    </row>
    <row r="93" spans="1:5">
      <c r="A93" s="49">
        <v>11</v>
      </c>
      <c r="B93" s="58" t="s">
        <v>300</v>
      </c>
      <c r="C93" s="58" t="s">
        <v>301</v>
      </c>
      <c r="D93" s="90" t="s">
        <v>21</v>
      </c>
      <c r="E93" s="90">
        <v>10</v>
      </c>
    </row>
    <row r="94" spans="1:5">
      <c r="A94" s="44"/>
      <c r="B94" s="13" t="s">
        <v>18</v>
      </c>
      <c r="C94" s="13"/>
      <c r="D94" s="13"/>
      <c r="E94" s="15">
        <f>SUM(E83:E93)</f>
        <v>92</v>
      </c>
    </row>
    <row r="95" spans="1:5">
      <c r="A95" s="43"/>
      <c r="B95" s="43"/>
      <c r="C95" s="43"/>
      <c r="D95" s="43"/>
      <c r="E95" s="43"/>
    </row>
    <row r="96" spans="1:5">
      <c r="A96" s="44"/>
      <c r="B96" s="13" t="s">
        <v>17</v>
      </c>
      <c r="C96" s="13"/>
      <c r="D96" s="13"/>
      <c r="E96" s="15">
        <f>SUM(26+150+70+195+301+18+76+38+26+92)</f>
        <v>992</v>
      </c>
    </row>
  </sheetData>
  <mergeCells count="2">
    <mergeCell ref="A1:E1"/>
    <mergeCell ref="A2:E2"/>
  </mergeCells>
  <pageMargins left="1" right="1" top="1" bottom="1" header="0.3" footer="0.3"/>
  <pageSetup paperSize="9" scale="86" orientation="portrait" horizontalDpi="4294967293" verticalDpi="0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view="pageBreakPreview" topLeftCell="A52" zoomScale="110" zoomScaleNormal="100" zoomScaleSheetLayoutView="110" workbookViewId="0">
      <selection activeCell="I13" sqref="I13"/>
    </sheetView>
  </sheetViews>
  <sheetFormatPr defaultRowHeight="15"/>
  <cols>
    <col min="1" max="1" width="4.140625" style="9" customWidth="1"/>
    <col min="2" max="2" width="21.140625" style="9" customWidth="1"/>
    <col min="3" max="3" width="23.42578125" style="9" customWidth="1"/>
    <col min="4" max="4" width="27.42578125" style="9" customWidth="1"/>
    <col min="5" max="5" width="15" style="9" customWidth="1"/>
    <col min="6" max="16384" width="9.140625" style="9"/>
  </cols>
  <sheetData>
    <row r="1" spans="1:5">
      <c r="A1" s="92" t="s">
        <v>5</v>
      </c>
      <c r="B1" s="92"/>
      <c r="C1" s="92"/>
      <c r="D1" s="92"/>
      <c r="E1" s="92"/>
    </row>
    <row r="2" spans="1:5">
      <c r="A2" s="92" t="s">
        <v>619</v>
      </c>
      <c r="B2" s="92"/>
      <c r="C2" s="92"/>
      <c r="D2" s="92"/>
      <c r="E2" s="92"/>
    </row>
    <row r="3" spans="1:5">
      <c r="A3" s="24"/>
      <c r="B3" s="24"/>
      <c r="C3" s="24"/>
      <c r="D3" s="24"/>
      <c r="E3" s="24"/>
    </row>
    <row r="4" spans="1:5">
      <c r="A4" s="2" t="s">
        <v>9</v>
      </c>
    </row>
    <row r="5" spans="1:5" ht="30">
      <c r="A5" s="10" t="s">
        <v>3</v>
      </c>
      <c r="B5" s="11" t="s">
        <v>7</v>
      </c>
      <c r="C5" s="11" t="s">
        <v>8</v>
      </c>
      <c r="D5" s="10" t="s">
        <v>1</v>
      </c>
      <c r="E5" s="12" t="s">
        <v>2</v>
      </c>
    </row>
    <row r="6" spans="1:5" ht="15" customHeight="1">
      <c r="A6" s="22">
        <v>1</v>
      </c>
      <c r="B6" s="50" t="s">
        <v>302</v>
      </c>
      <c r="C6" s="50" t="s">
        <v>303</v>
      </c>
      <c r="D6" s="39" t="s">
        <v>21</v>
      </c>
      <c r="E6" s="20">
        <v>1</v>
      </c>
    </row>
    <row r="7" spans="1:5" ht="15" customHeight="1">
      <c r="A7" s="22">
        <v>2</v>
      </c>
      <c r="B7" s="50" t="s">
        <v>193</v>
      </c>
      <c r="C7" s="50" t="s">
        <v>303</v>
      </c>
      <c r="D7" s="39" t="s">
        <v>21</v>
      </c>
      <c r="E7" s="20">
        <v>1</v>
      </c>
    </row>
    <row r="8" spans="1:5" ht="15" customHeight="1">
      <c r="A8" s="22">
        <v>3</v>
      </c>
      <c r="B8" s="50" t="s">
        <v>304</v>
      </c>
      <c r="C8" s="50" t="s">
        <v>303</v>
      </c>
      <c r="D8" s="39" t="s">
        <v>21</v>
      </c>
      <c r="E8" s="20">
        <v>1</v>
      </c>
    </row>
    <row r="9" spans="1:5" ht="15" customHeight="1">
      <c r="A9" s="22">
        <v>4</v>
      </c>
      <c r="B9" s="50" t="s">
        <v>305</v>
      </c>
      <c r="C9" s="50" t="s">
        <v>303</v>
      </c>
      <c r="D9" s="39" t="s">
        <v>21</v>
      </c>
      <c r="E9" s="20">
        <v>4</v>
      </c>
    </row>
    <row r="10" spans="1:5" ht="15" customHeight="1">
      <c r="A10" s="22">
        <v>5</v>
      </c>
      <c r="B10" s="50" t="s">
        <v>19</v>
      </c>
      <c r="C10" s="50" t="s">
        <v>20</v>
      </c>
      <c r="D10" s="39" t="s">
        <v>21</v>
      </c>
      <c r="E10" s="20">
        <v>1</v>
      </c>
    </row>
    <row r="11" spans="1:5" ht="15" customHeight="1">
      <c r="A11" s="22">
        <v>6</v>
      </c>
      <c r="B11" s="50" t="s">
        <v>306</v>
      </c>
      <c r="C11" s="50" t="s">
        <v>20</v>
      </c>
      <c r="D11" s="39" t="s">
        <v>21</v>
      </c>
      <c r="E11" s="20">
        <v>2</v>
      </c>
    </row>
    <row r="12" spans="1:5" ht="15" customHeight="1">
      <c r="A12" s="22">
        <v>7</v>
      </c>
      <c r="B12" s="50" t="s">
        <v>307</v>
      </c>
      <c r="C12" s="50" t="s">
        <v>20</v>
      </c>
      <c r="D12" s="39" t="s">
        <v>21</v>
      </c>
      <c r="E12" s="20">
        <v>8</v>
      </c>
    </row>
    <row r="13" spans="1:5" ht="15" customHeight="1">
      <c r="A13" s="22">
        <v>8</v>
      </c>
      <c r="B13" s="50" t="s">
        <v>308</v>
      </c>
      <c r="C13" s="50" t="s">
        <v>211</v>
      </c>
      <c r="D13" s="39" t="s">
        <v>21</v>
      </c>
      <c r="E13" s="20">
        <v>9</v>
      </c>
    </row>
    <row r="14" spans="1:5" ht="15" customHeight="1">
      <c r="A14" s="22">
        <v>9</v>
      </c>
      <c r="B14" s="50" t="s">
        <v>248</v>
      </c>
      <c r="C14" s="50" t="s">
        <v>211</v>
      </c>
      <c r="D14" s="39" t="s">
        <v>21</v>
      </c>
      <c r="E14" s="20">
        <v>5</v>
      </c>
    </row>
    <row r="15" spans="1:5">
      <c r="A15" s="10"/>
      <c r="B15" s="13" t="s">
        <v>4</v>
      </c>
      <c r="C15" s="13"/>
      <c r="D15" s="14"/>
      <c r="E15" s="15">
        <f>SUM(E6:E14)</f>
        <v>32</v>
      </c>
    </row>
    <row r="16" spans="1:5" ht="15" customHeight="1">
      <c r="E16" s="4"/>
    </row>
    <row r="17" spans="1:7" ht="15" customHeight="1">
      <c r="A17" s="2" t="s">
        <v>0</v>
      </c>
      <c r="G17" s="28"/>
    </row>
    <row r="18" spans="1:7" ht="15" customHeight="1">
      <c r="A18" s="10" t="s">
        <v>3</v>
      </c>
      <c r="B18" s="11" t="s">
        <v>7</v>
      </c>
      <c r="C18" s="11" t="s">
        <v>8</v>
      </c>
      <c r="D18" s="10" t="s">
        <v>1</v>
      </c>
      <c r="E18" s="12" t="s">
        <v>2</v>
      </c>
    </row>
    <row r="19" spans="1:7" ht="15" customHeight="1">
      <c r="A19" s="22">
        <v>1</v>
      </c>
      <c r="B19" s="50" t="s">
        <v>53</v>
      </c>
      <c r="C19" s="50" t="s">
        <v>42</v>
      </c>
      <c r="D19" s="18" t="s">
        <v>21</v>
      </c>
      <c r="E19" s="29">
        <v>4</v>
      </c>
    </row>
    <row r="20" spans="1:7" ht="15" customHeight="1">
      <c r="A20" s="22">
        <v>2</v>
      </c>
      <c r="B20" s="50" t="s">
        <v>309</v>
      </c>
      <c r="C20" s="50" t="s">
        <v>42</v>
      </c>
      <c r="D20" s="18" t="s">
        <v>21</v>
      </c>
      <c r="E20" s="29">
        <v>4</v>
      </c>
    </row>
    <row r="21" spans="1:7" ht="15" customHeight="1">
      <c r="A21" s="22">
        <v>3</v>
      </c>
      <c r="B21" s="50" t="s">
        <v>310</v>
      </c>
      <c r="C21" s="50" t="s">
        <v>42</v>
      </c>
      <c r="D21" s="50" t="s">
        <v>21</v>
      </c>
      <c r="E21" s="29">
        <v>7</v>
      </c>
    </row>
    <row r="22" spans="1:7" ht="15" customHeight="1">
      <c r="A22" s="22">
        <v>4</v>
      </c>
      <c r="B22" s="50" t="s">
        <v>197</v>
      </c>
      <c r="C22" s="50" t="s">
        <v>42</v>
      </c>
      <c r="D22" s="50" t="s">
        <v>21</v>
      </c>
      <c r="E22" s="29">
        <v>2</v>
      </c>
    </row>
    <row r="23" spans="1:7" ht="15" customHeight="1">
      <c r="A23" s="22">
        <v>5</v>
      </c>
      <c r="B23" s="50" t="s">
        <v>311</v>
      </c>
      <c r="C23" s="50" t="s">
        <v>42</v>
      </c>
      <c r="D23" s="50" t="s">
        <v>21</v>
      </c>
      <c r="E23" s="29">
        <v>11</v>
      </c>
    </row>
    <row r="24" spans="1:7" ht="15" customHeight="1">
      <c r="A24" s="22">
        <v>6</v>
      </c>
      <c r="B24" s="50" t="s">
        <v>312</v>
      </c>
      <c r="C24" s="50" t="s">
        <v>42</v>
      </c>
      <c r="D24" s="50" t="s">
        <v>21</v>
      </c>
      <c r="E24" s="29">
        <v>6</v>
      </c>
    </row>
    <row r="25" spans="1:7" ht="15" customHeight="1">
      <c r="A25" s="22">
        <v>7</v>
      </c>
      <c r="B25" s="50" t="s">
        <v>313</v>
      </c>
      <c r="C25" s="50" t="s">
        <v>48</v>
      </c>
      <c r="D25" s="50" t="s">
        <v>21</v>
      </c>
      <c r="E25" s="29">
        <v>19</v>
      </c>
    </row>
    <row r="26" spans="1:7" ht="15" customHeight="1">
      <c r="A26" s="22">
        <v>8</v>
      </c>
      <c r="B26" s="50" t="s">
        <v>314</v>
      </c>
      <c r="C26" s="50" t="s">
        <v>48</v>
      </c>
      <c r="D26" s="50" t="s">
        <v>21</v>
      </c>
      <c r="E26" s="29">
        <v>4</v>
      </c>
    </row>
    <row r="27" spans="1:7" ht="15" customHeight="1">
      <c r="A27" s="22">
        <v>9</v>
      </c>
      <c r="B27" s="50" t="s">
        <v>48</v>
      </c>
      <c r="C27" s="50" t="s">
        <v>48</v>
      </c>
      <c r="D27" s="50" t="s">
        <v>21</v>
      </c>
      <c r="E27" s="29">
        <v>11</v>
      </c>
    </row>
    <row r="28" spans="1:7" ht="15" customHeight="1">
      <c r="A28" s="22">
        <v>10</v>
      </c>
      <c r="B28" s="50" t="s">
        <v>315</v>
      </c>
      <c r="C28" s="50" t="s">
        <v>48</v>
      </c>
      <c r="D28" s="50" t="s">
        <v>21</v>
      </c>
      <c r="E28" s="29">
        <v>14</v>
      </c>
    </row>
    <row r="29" spans="1:7" ht="15" customHeight="1">
      <c r="A29" s="22">
        <v>11</v>
      </c>
      <c r="B29" s="50" t="s">
        <v>116</v>
      </c>
      <c r="C29" s="50" t="s">
        <v>48</v>
      </c>
      <c r="D29" s="50" t="s">
        <v>21</v>
      </c>
      <c r="E29" s="29">
        <v>13</v>
      </c>
    </row>
    <row r="30" spans="1:7" ht="15" customHeight="1">
      <c r="A30" s="22">
        <v>12</v>
      </c>
      <c r="B30" s="50" t="s">
        <v>316</v>
      </c>
      <c r="C30" s="50" t="s">
        <v>48</v>
      </c>
      <c r="D30" s="50" t="s">
        <v>21</v>
      </c>
      <c r="E30" s="29">
        <v>8</v>
      </c>
    </row>
    <row r="31" spans="1:7" ht="15" customHeight="1">
      <c r="A31" s="22">
        <v>13</v>
      </c>
      <c r="B31" s="50" t="s">
        <v>253</v>
      </c>
      <c r="C31" s="50" t="s">
        <v>254</v>
      </c>
      <c r="D31" s="50" t="s">
        <v>21</v>
      </c>
      <c r="E31" s="29">
        <v>24</v>
      </c>
    </row>
    <row r="32" spans="1:7" ht="15" customHeight="1">
      <c r="A32" s="49">
        <v>14</v>
      </c>
      <c r="B32" s="50" t="s">
        <v>317</v>
      </c>
      <c r="C32" s="50" t="s">
        <v>30</v>
      </c>
      <c r="D32" s="50" t="s">
        <v>21</v>
      </c>
      <c r="E32" s="29">
        <v>33</v>
      </c>
    </row>
    <row r="33" spans="1:5">
      <c r="A33" s="10"/>
      <c r="B33" s="13" t="s">
        <v>18</v>
      </c>
      <c r="C33" s="13"/>
      <c r="D33" s="14"/>
      <c r="E33" s="15">
        <f>SUM(E19:E32)</f>
        <v>160</v>
      </c>
    </row>
    <row r="35" spans="1:5">
      <c r="A35" s="2" t="s">
        <v>54</v>
      </c>
    </row>
    <row r="36" spans="1:5" ht="30">
      <c r="A36" s="10" t="s">
        <v>3</v>
      </c>
      <c r="B36" s="11" t="s">
        <v>7</v>
      </c>
      <c r="C36" s="11" t="s">
        <v>8</v>
      </c>
      <c r="D36" s="10" t="s">
        <v>1</v>
      </c>
      <c r="E36" s="12" t="s">
        <v>2</v>
      </c>
    </row>
    <row r="37" spans="1:5">
      <c r="A37" s="22">
        <v>1</v>
      </c>
      <c r="B37" s="50" t="s">
        <v>318</v>
      </c>
      <c r="C37" s="50" t="s">
        <v>60</v>
      </c>
      <c r="D37" s="18" t="s">
        <v>21</v>
      </c>
      <c r="E37" s="29">
        <v>76</v>
      </c>
    </row>
    <row r="38" spans="1:5">
      <c r="A38" s="10"/>
      <c r="B38" s="13" t="s">
        <v>18</v>
      </c>
      <c r="C38" s="13"/>
      <c r="D38" s="14"/>
      <c r="E38" s="15">
        <f>SUM(E37:E37)</f>
        <v>76</v>
      </c>
    </row>
    <row r="40" spans="1:5">
      <c r="A40" s="2" t="s">
        <v>10</v>
      </c>
    </row>
    <row r="41" spans="1:5" ht="30">
      <c r="A41" s="10" t="s">
        <v>3</v>
      </c>
      <c r="B41" s="11" t="s">
        <v>7</v>
      </c>
      <c r="C41" s="11" t="s">
        <v>8</v>
      </c>
      <c r="D41" s="10" t="s">
        <v>1</v>
      </c>
      <c r="E41" s="12" t="s">
        <v>2</v>
      </c>
    </row>
    <row r="42" spans="1:5">
      <c r="A42" s="22">
        <v>1</v>
      </c>
      <c r="B42" s="50" t="s">
        <v>319</v>
      </c>
      <c r="C42" s="50" t="s">
        <v>117</v>
      </c>
      <c r="D42" s="18" t="s">
        <v>21</v>
      </c>
      <c r="E42" s="29">
        <v>90</v>
      </c>
    </row>
    <row r="43" spans="1:5">
      <c r="A43" s="22">
        <v>2</v>
      </c>
      <c r="B43" s="50" t="s">
        <v>321</v>
      </c>
      <c r="C43" s="50" t="s">
        <v>320</v>
      </c>
      <c r="D43" s="18" t="s">
        <v>21</v>
      </c>
      <c r="E43" s="29">
        <v>12</v>
      </c>
    </row>
    <row r="44" spans="1:5">
      <c r="A44" s="22">
        <v>3</v>
      </c>
      <c r="B44" s="50" t="s">
        <v>322</v>
      </c>
      <c r="C44" s="50" t="s">
        <v>94</v>
      </c>
      <c r="D44" s="36" t="s">
        <v>21</v>
      </c>
      <c r="E44" s="29">
        <v>16</v>
      </c>
    </row>
    <row r="45" spans="1:5">
      <c r="A45" s="22">
        <v>4</v>
      </c>
      <c r="B45" s="50" t="s">
        <v>323</v>
      </c>
      <c r="C45" s="50" t="s">
        <v>94</v>
      </c>
      <c r="D45" s="50" t="s">
        <v>21</v>
      </c>
      <c r="E45" s="29">
        <v>24</v>
      </c>
    </row>
    <row r="46" spans="1:5">
      <c r="A46" s="22">
        <v>5</v>
      </c>
      <c r="B46" s="50" t="s">
        <v>324</v>
      </c>
      <c r="C46" s="50" t="s">
        <v>113</v>
      </c>
      <c r="D46" s="50" t="s">
        <v>21</v>
      </c>
      <c r="E46" s="29">
        <v>66</v>
      </c>
    </row>
    <row r="47" spans="1:5">
      <c r="A47" s="10"/>
      <c r="B47" s="13" t="s">
        <v>18</v>
      </c>
      <c r="C47" s="13"/>
      <c r="D47" s="14"/>
      <c r="E47" s="15">
        <f>SUM(E42:E46)</f>
        <v>208</v>
      </c>
    </row>
    <row r="49" spans="1:5">
      <c r="A49" s="2" t="s">
        <v>11</v>
      </c>
    </row>
    <row r="50" spans="1:5" ht="30">
      <c r="A50" s="10" t="s">
        <v>3</v>
      </c>
      <c r="B50" s="11" t="s">
        <v>7</v>
      </c>
      <c r="C50" s="11" t="s">
        <v>8</v>
      </c>
      <c r="D50" s="10" t="s">
        <v>1</v>
      </c>
      <c r="E50" s="12" t="s">
        <v>2</v>
      </c>
    </row>
    <row r="51" spans="1:5">
      <c r="A51" s="22">
        <v>1</v>
      </c>
      <c r="B51" s="50" t="s">
        <v>325</v>
      </c>
      <c r="C51" s="50" t="s">
        <v>326</v>
      </c>
      <c r="D51" s="36" t="s">
        <v>21</v>
      </c>
      <c r="E51" s="29">
        <v>23</v>
      </c>
    </row>
    <row r="52" spans="1:5">
      <c r="A52" s="22">
        <v>2</v>
      </c>
      <c r="B52" s="50" t="s">
        <v>327</v>
      </c>
      <c r="C52" s="50" t="s">
        <v>270</v>
      </c>
      <c r="D52" s="36" t="s">
        <v>21</v>
      </c>
      <c r="E52" s="29">
        <v>20</v>
      </c>
    </row>
    <row r="53" spans="1:5">
      <c r="A53" s="22">
        <v>3</v>
      </c>
      <c r="B53" s="50" t="s">
        <v>328</v>
      </c>
      <c r="C53" s="50" t="s">
        <v>213</v>
      </c>
      <c r="D53" s="36" t="s">
        <v>21</v>
      </c>
      <c r="E53" s="29">
        <v>24</v>
      </c>
    </row>
    <row r="54" spans="1:5">
      <c r="A54" s="22">
        <v>4</v>
      </c>
      <c r="B54" s="58" t="s">
        <v>329</v>
      </c>
      <c r="C54" s="58" t="s">
        <v>330</v>
      </c>
      <c r="D54" s="37" t="s">
        <v>21</v>
      </c>
      <c r="E54" s="30">
        <v>27</v>
      </c>
    </row>
    <row r="55" spans="1:5">
      <c r="A55" s="22">
        <v>5</v>
      </c>
      <c r="B55" s="58" t="s">
        <v>331</v>
      </c>
      <c r="C55" s="58" t="s">
        <v>332</v>
      </c>
      <c r="D55" s="37" t="s">
        <v>21</v>
      </c>
      <c r="E55" s="30">
        <v>20</v>
      </c>
    </row>
    <row r="56" spans="1:5">
      <c r="A56" s="22">
        <v>6</v>
      </c>
      <c r="B56" s="58" t="s">
        <v>333</v>
      </c>
      <c r="C56" s="58" t="s">
        <v>334</v>
      </c>
      <c r="D56" s="37" t="s">
        <v>21</v>
      </c>
      <c r="E56" s="30">
        <v>20</v>
      </c>
    </row>
    <row r="57" spans="1:5">
      <c r="A57" s="22">
        <v>7</v>
      </c>
      <c r="B57" s="58" t="s">
        <v>335</v>
      </c>
      <c r="C57" s="58" t="s">
        <v>334</v>
      </c>
      <c r="D57" s="37" t="s">
        <v>21</v>
      </c>
      <c r="E57" s="30">
        <v>37</v>
      </c>
    </row>
    <row r="58" spans="1:5">
      <c r="A58" s="22">
        <v>8</v>
      </c>
      <c r="B58" s="58" t="s">
        <v>336</v>
      </c>
      <c r="C58" s="58" t="s">
        <v>337</v>
      </c>
      <c r="D58" s="37" t="s">
        <v>21</v>
      </c>
      <c r="E58" s="30">
        <v>19</v>
      </c>
    </row>
    <row r="59" spans="1:5">
      <c r="A59" s="22">
        <v>9</v>
      </c>
      <c r="B59" s="58" t="s">
        <v>338</v>
      </c>
      <c r="C59" s="58" t="s">
        <v>337</v>
      </c>
      <c r="D59" s="37" t="s">
        <v>21</v>
      </c>
      <c r="E59" s="30">
        <v>14</v>
      </c>
    </row>
    <row r="60" spans="1:5">
      <c r="A60" s="22">
        <v>10</v>
      </c>
      <c r="B60" s="58" t="s">
        <v>339</v>
      </c>
      <c r="C60" s="58" t="s">
        <v>340</v>
      </c>
      <c r="D60" s="37" t="s">
        <v>21</v>
      </c>
      <c r="E60" s="30">
        <v>4</v>
      </c>
    </row>
    <row r="61" spans="1:5">
      <c r="A61" s="22">
        <v>11</v>
      </c>
      <c r="B61" s="58" t="s">
        <v>340</v>
      </c>
      <c r="C61" s="58" t="s">
        <v>340</v>
      </c>
      <c r="D61" s="37" t="s">
        <v>21</v>
      </c>
      <c r="E61" s="30">
        <v>1</v>
      </c>
    </row>
    <row r="62" spans="1:5">
      <c r="A62" s="10"/>
      <c r="B62" s="13" t="s">
        <v>18</v>
      </c>
      <c r="C62" s="13"/>
      <c r="D62" s="14"/>
      <c r="E62" s="15">
        <f>SUM(E51:E61)</f>
        <v>209</v>
      </c>
    </row>
    <row r="64" spans="1:5">
      <c r="A64" s="2" t="s">
        <v>12</v>
      </c>
    </row>
    <row r="65" spans="1:5" ht="30">
      <c r="A65" s="10" t="s">
        <v>3</v>
      </c>
      <c r="B65" s="11" t="s">
        <v>7</v>
      </c>
      <c r="C65" s="11" t="s">
        <v>8</v>
      </c>
      <c r="D65" s="10" t="s">
        <v>1</v>
      </c>
      <c r="E65" s="12" t="s">
        <v>2</v>
      </c>
    </row>
    <row r="66" spans="1:5">
      <c r="A66" s="7">
        <v>1</v>
      </c>
      <c r="B66" s="47" t="s">
        <v>277</v>
      </c>
      <c r="C66" s="38" t="s">
        <v>276</v>
      </c>
      <c r="D66" s="38" t="s">
        <v>21</v>
      </c>
      <c r="E66" s="40">
        <v>14</v>
      </c>
    </row>
    <row r="67" spans="1:5">
      <c r="A67" s="22">
        <v>2</v>
      </c>
      <c r="B67" s="36" t="s">
        <v>278</v>
      </c>
      <c r="C67" s="36" t="s">
        <v>276</v>
      </c>
      <c r="D67" s="36" t="s">
        <v>21</v>
      </c>
      <c r="E67" s="29">
        <v>14</v>
      </c>
    </row>
    <row r="68" spans="1:5">
      <c r="A68" s="22">
        <v>3</v>
      </c>
      <c r="B68" s="50" t="s">
        <v>341</v>
      </c>
      <c r="C68" s="50" t="s">
        <v>276</v>
      </c>
      <c r="D68" s="50" t="s">
        <v>21</v>
      </c>
      <c r="E68" s="29">
        <v>24</v>
      </c>
    </row>
    <row r="69" spans="1:5">
      <c r="A69" s="10"/>
      <c r="B69" s="13" t="s">
        <v>18</v>
      </c>
      <c r="C69" s="13"/>
      <c r="D69" s="14"/>
      <c r="E69" s="15">
        <f>SUM(E66:E68)</f>
        <v>52</v>
      </c>
    </row>
    <row r="71" spans="1:5">
      <c r="A71" s="2" t="s">
        <v>13</v>
      </c>
    </row>
    <row r="72" spans="1:5" ht="30">
      <c r="A72" s="10" t="s">
        <v>3</v>
      </c>
      <c r="B72" s="11" t="s">
        <v>7</v>
      </c>
      <c r="C72" s="11" t="s">
        <v>8</v>
      </c>
      <c r="D72" s="10" t="s">
        <v>1</v>
      </c>
      <c r="E72" s="12" t="s">
        <v>2</v>
      </c>
    </row>
    <row r="73" spans="1:5">
      <c r="A73" s="22">
        <v>1</v>
      </c>
      <c r="B73" s="50" t="s">
        <v>287</v>
      </c>
      <c r="C73" s="50" t="s">
        <v>285</v>
      </c>
      <c r="D73" s="36" t="s">
        <v>21</v>
      </c>
      <c r="E73" s="29">
        <v>10</v>
      </c>
    </row>
    <row r="74" spans="1:5">
      <c r="A74" s="22">
        <v>2</v>
      </c>
      <c r="B74" s="50" t="s">
        <v>289</v>
      </c>
      <c r="C74" s="50" t="s">
        <v>285</v>
      </c>
      <c r="D74" s="36" t="s">
        <v>21</v>
      </c>
      <c r="E74" s="29">
        <v>15</v>
      </c>
    </row>
    <row r="75" spans="1:5">
      <c r="A75" s="22">
        <v>3</v>
      </c>
      <c r="B75" s="50" t="s">
        <v>342</v>
      </c>
      <c r="C75" s="50" t="s">
        <v>343</v>
      </c>
      <c r="D75" s="36" t="s">
        <v>21</v>
      </c>
      <c r="E75" s="29">
        <v>18</v>
      </c>
    </row>
    <row r="76" spans="1:5">
      <c r="A76" s="22">
        <v>4</v>
      </c>
      <c r="B76" s="58" t="s">
        <v>344</v>
      </c>
      <c r="C76" s="58" t="s">
        <v>345</v>
      </c>
      <c r="D76" s="37" t="s">
        <v>21</v>
      </c>
      <c r="E76" s="30">
        <v>22</v>
      </c>
    </row>
    <row r="77" spans="1:5">
      <c r="A77" s="22">
        <v>5</v>
      </c>
      <c r="B77" s="58" t="s">
        <v>346</v>
      </c>
      <c r="C77" s="58" t="s">
        <v>281</v>
      </c>
      <c r="D77" s="37" t="s">
        <v>21</v>
      </c>
      <c r="E77" s="30">
        <v>7</v>
      </c>
    </row>
    <row r="78" spans="1:5">
      <c r="A78" s="22">
        <v>6</v>
      </c>
      <c r="B78" s="58" t="s">
        <v>347</v>
      </c>
      <c r="C78" s="58" t="s">
        <v>348</v>
      </c>
      <c r="D78" s="37" t="s">
        <v>21</v>
      </c>
      <c r="E78" s="30">
        <v>7</v>
      </c>
    </row>
    <row r="79" spans="1:5">
      <c r="A79" s="22">
        <v>7</v>
      </c>
      <c r="B79" s="58" t="s">
        <v>349</v>
      </c>
      <c r="C79" s="58" t="s">
        <v>350</v>
      </c>
      <c r="D79" s="37" t="s">
        <v>21</v>
      </c>
      <c r="E79" s="30">
        <v>17</v>
      </c>
    </row>
    <row r="80" spans="1:5">
      <c r="A80" s="10"/>
      <c r="B80" s="13" t="s">
        <v>18</v>
      </c>
      <c r="C80" s="13"/>
      <c r="D80" s="14"/>
      <c r="E80" s="15">
        <f>SUM(E73:E79)</f>
        <v>96</v>
      </c>
    </row>
    <row r="82" spans="1:6">
      <c r="A82" s="2" t="s">
        <v>14</v>
      </c>
      <c r="B82" s="43"/>
      <c r="C82" s="43"/>
      <c r="D82" s="43"/>
      <c r="E82" s="43"/>
      <c r="F82" s="43"/>
    </row>
    <row r="83" spans="1:6" ht="30">
      <c r="A83" s="44" t="s">
        <v>3</v>
      </c>
      <c r="B83" s="45" t="s">
        <v>7</v>
      </c>
      <c r="C83" s="45" t="s">
        <v>8</v>
      </c>
      <c r="D83" s="44" t="s">
        <v>1</v>
      </c>
      <c r="E83" s="45" t="s">
        <v>2</v>
      </c>
      <c r="F83" s="43"/>
    </row>
    <row r="84" spans="1:6">
      <c r="A84" s="46">
        <v>1</v>
      </c>
      <c r="B84" s="47" t="s">
        <v>351</v>
      </c>
      <c r="C84" s="47" t="s">
        <v>164</v>
      </c>
      <c r="D84" s="47" t="s">
        <v>21</v>
      </c>
      <c r="E84" s="48">
        <v>72</v>
      </c>
      <c r="F84" s="43"/>
    </row>
    <row r="85" spans="1:6">
      <c r="A85" s="44"/>
      <c r="B85" s="13" t="s">
        <v>18</v>
      </c>
      <c r="C85" s="13"/>
      <c r="D85" s="14"/>
      <c r="E85" s="15">
        <f>SUM(E84:E84)</f>
        <v>72</v>
      </c>
      <c r="F85" s="43"/>
    </row>
    <row r="86" spans="1:6">
      <c r="A86" s="43"/>
      <c r="B86" s="43"/>
      <c r="C86" s="43"/>
      <c r="D86" s="43"/>
      <c r="E86" s="43"/>
      <c r="F86" s="43"/>
    </row>
    <row r="87" spans="1:6">
      <c r="A87" s="2" t="s">
        <v>16</v>
      </c>
      <c r="B87" s="43"/>
      <c r="C87" s="43"/>
      <c r="D87" s="43"/>
      <c r="E87" s="43"/>
      <c r="F87" s="43"/>
    </row>
    <row r="88" spans="1:6" ht="30">
      <c r="A88" s="44" t="s">
        <v>3</v>
      </c>
      <c r="B88" s="45" t="s">
        <v>7</v>
      </c>
      <c r="C88" s="45" t="s">
        <v>8</v>
      </c>
      <c r="D88" s="44" t="s">
        <v>1</v>
      </c>
      <c r="E88" s="45" t="s">
        <v>2</v>
      </c>
      <c r="F88" s="43"/>
    </row>
    <row r="89" spans="1:6">
      <c r="A89" s="49">
        <v>1</v>
      </c>
      <c r="B89" s="50" t="s">
        <v>352</v>
      </c>
      <c r="C89" s="50" t="s">
        <v>190</v>
      </c>
      <c r="D89" s="50" t="s">
        <v>21</v>
      </c>
      <c r="E89" s="51">
        <v>18</v>
      </c>
      <c r="F89" s="43"/>
    </row>
    <row r="90" spans="1:6">
      <c r="A90" s="49">
        <v>2</v>
      </c>
      <c r="B90" s="50" t="s">
        <v>191</v>
      </c>
      <c r="C90" s="50" t="s">
        <v>192</v>
      </c>
      <c r="D90" s="50" t="s">
        <v>21</v>
      </c>
      <c r="E90" s="51">
        <v>9</v>
      </c>
      <c r="F90" s="43"/>
    </row>
    <row r="91" spans="1:6">
      <c r="A91" s="49">
        <v>3</v>
      </c>
      <c r="B91" s="50" t="s">
        <v>292</v>
      </c>
      <c r="C91" s="50" t="s">
        <v>353</v>
      </c>
      <c r="D91" s="50" t="s">
        <v>21</v>
      </c>
      <c r="E91" s="51">
        <v>20</v>
      </c>
      <c r="F91" s="43"/>
    </row>
    <row r="92" spans="1:6">
      <c r="A92" s="44"/>
      <c r="B92" s="13" t="s">
        <v>18</v>
      </c>
      <c r="C92" s="13"/>
      <c r="D92" s="14"/>
      <c r="E92" s="15">
        <f>SUM(E89:E91)</f>
        <v>47</v>
      </c>
      <c r="F92" s="43"/>
    </row>
    <row r="93" spans="1:6">
      <c r="A93" s="41"/>
      <c r="B93" s="41"/>
      <c r="C93" s="41"/>
      <c r="D93" s="41"/>
      <c r="E93" s="41"/>
    </row>
    <row r="94" spans="1:6">
      <c r="A94" s="2" t="s">
        <v>15</v>
      </c>
      <c r="B94" s="43"/>
      <c r="C94" s="43"/>
      <c r="D94" s="43"/>
      <c r="E94" s="43"/>
    </row>
    <row r="95" spans="1:6" ht="30">
      <c r="A95" s="44" t="s">
        <v>3</v>
      </c>
      <c r="B95" s="45" t="s">
        <v>7</v>
      </c>
      <c r="C95" s="45" t="s">
        <v>8</v>
      </c>
      <c r="D95" s="44" t="s">
        <v>1</v>
      </c>
      <c r="E95" s="45" t="s">
        <v>2</v>
      </c>
    </row>
    <row r="96" spans="1:6">
      <c r="A96" s="49">
        <v>1</v>
      </c>
      <c r="B96" s="50" t="s">
        <v>354</v>
      </c>
      <c r="C96" s="50" t="s">
        <v>230</v>
      </c>
      <c r="D96" s="50" t="s">
        <v>21</v>
      </c>
      <c r="E96" s="51">
        <v>16</v>
      </c>
    </row>
    <row r="97" spans="1:5">
      <c r="A97" s="49">
        <v>2</v>
      </c>
      <c r="B97" s="50" t="s">
        <v>355</v>
      </c>
      <c r="C97" s="50" t="s">
        <v>230</v>
      </c>
      <c r="D97" s="50" t="s">
        <v>21</v>
      </c>
      <c r="E97" s="51">
        <v>7</v>
      </c>
    </row>
    <row r="98" spans="1:5">
      <c r="A98" s="49">
        <v>3</v>
      </c>
      <c r="B98" s="50" t="s">
        <v>229</v>
      </c>
      <c r="C98" s="50" t="s">
        <v>230</v>
      </c>
      <c r="D98" s="50" t="s">
        <v>21</v>
      </c>
      <c r="E98" s="51">
        <v>20</v>
      </c>
    </row>
    <row r="99" spans="1:5">
      <c r="A99" s="49">
        <v>4</v>
      </c>
      <c r="B99" s="58" t="s">
        <v>356</v>
      </c>
      <c r="C99" s="58" t="s">
        <v>230</v>
      </c>
      <c r="D99" s="58" t="s">
        <v>21</v>
      </c>
      <c r="E99" s="90">
        <v>22</v>
      </c>
    </row>
    <row r="100" spans="1:5">
      <c r="A100" s="49">
        <v>5</v>
      </c>
      <c r="B100" s="58" t="s">
        <v>55</v>
      </c>
      <c r="C100" s="58" t="s">
        <v>230</v>
      </c>
      <c r="D100" s="58" t="s">
        <v>21</v>
      </c>
      <c r="E100" s="90">
        <v>18</v>
      </c>
    </row>
    <row r="101" spans="1:5">
      <c r="A101" s="49">
        <v>6</v>
      </c>
      <c r="B101" s="58" t="s">
        <v>357</v>
      </c>
      <c r="C101" s="58" t="s">
        <v>230</v>
      </c>
      <c r="D101" s="58" t="s">
        <v>21</v>
      </c>
      <c r="E101" s="90">
        <v>18</v>
      </c>
    </row>
    <row r="102" spans="1:5">
      <c r="A102" s="49">
        <v>7</v>
      </c>
      <c r="B102" s="58" t="s">
        <v>358</v>
      </c>
      <c r="C102" s="58" t="s">
        <v>359</v>
      </c>
      <c r="D102" s="58" t="s">
        <v>21</v>
      </c>
      <c r="E102" s="90">
        <v>20</v>
      </c>
    </row>
    <row r="103" spans="1:5">
      <c r="A103" s="44"/>
      <c r="B103" s="13" t="s">
        <v>18</v>
      </c>
      <c r="C103" s="13"/>
      <c r="D103" s="14"/>
      <c r="E103" s="15">
        <f>SUM(E96:E102)</f>
        <v>121</v>
      </c>
    </row>
    <row r="104" spans="1:5">
      <c r="A104" s="43"/>
      <c r="B104" s="43"/>
      <c r="C104" s="43"/>
      <c r="D104" s="43"/>
      <c r="E104" s="43"/>
    </row>
    <row r="105" spans="1:5">
      <c r="A105" s="44"/>
      <c r="B105" s="13" t="s">
        <v>17</v>
      </c>
      <c r="C105" s="13"/>
      <c r="D105" s="14"/>
      <c r="E105" s="15">
        <f>SUM(121,47,72,96,52,209,208,76)</f>
        <v>881</v>
      </c>
    </row>
  </sheetData>
  <mergeCells count="2">
    <mergeCell ref="A1:E1"/>
    <mergeCell ref="A2:E2"/>
  </mergeCells>
  <pageMargins left="1" right="1" top="1" bottom="1" header="0.3" footer="0.3"/>
  <pageSetup paperSize="9" scale="86" orientation="portrait" horizontalDpi="0" verticalDpi="0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view="pageBreakPreview" topLeftCell="A115" zoomScale="110" zoomScaleNormal="100" zoomScaleSheetLayoutView="110" workbookViewId="0">
      <selection activeCell="A125" sqref="A125:E131"/>
    </sheetView>
  </sheetViews>
  <sheetFormatPr defaultRowHeight="15"/>
  <cols>
    <col min="1" max="1" width="4.140625" style="9" customWidth="1"/>
    <col min="2" max="2" width="21.140625" style="9" customWidth="1"/>
    <col min="3" max="3" width="23.42578125" style="9" customWidth="1"/>
    <col min="4" max="4" width="25.5703125" style="9" customWidth="1"/>
    <col min="5" max="5" width="15" style="9" customWidth="1"/>
    <col min="6" max="16384" width="9.140625" style="9"/>
  </cols>
  <sheetData>
    <row r="1" spans="1:7">
      <c r="A1" s="92" t="s">
        <v>5</v>
      </c>
      <c r="B1" s="92"/>
      <c r="C1" s="92"/>
      <c r="D1" s="92"/>
      <c r="E1" s="92"/>
    </row>
    <row r="2" spans="1:7">
      <c r="A2" s="92" t="s">
        <v>620</v>
      </c>
      <c r="B2" s="92"/>
      <c r="C2" s="92"/>
      <c r="D2" s="92"/>
      <c r="E2" s="92"/>
    </row>
    <row r="3" spans="1:7">
      <c r="A3" s="92" t="s">
        <v>621</v>
      </c>
      <c r="B3" s="92"/>
      <c r="C3" s="92"/>
      <c r="D3" s="92"/>
      <c r="E3" s="92"/>
    </row>
    <row r="4" spans="1:7">
      <c r="A4" s="24"/>
      <c r="B4" s="24"/>
      <c r="C4" s="24"/>
      <c r="D4" s="24"/>
      <c r="E4" s="24"/>
    </row>
    <row r="5" spans="1:7">
      <c r="A5" s="2" t="s">
        <v>9</v>
      </c>
    </row>
    <row r="6" spans="1:7" ht="30">
      <c r="A6" s="10" t="s">
        <v>3</v>
      </c>
      <c r="B6" s="11" t="s">
        <v>7</v>
      </c>
      <c r="C6" s="11" t="s">
        <v>8</v>
      </c>
      <c r="D6" s="10" t="s">
        <v>1</v>
      </c>
      <c r="E6" s="12" t="s">
        <v>2</v>
      </c>
    </row>
    <row r="7" spans="1:7">
      <c r="A7" s="22">
        <v>1</v>
      </c>
      <c r="B7" s="50" t="s">
        <v>360</v>
      </c>
      <c r="C7" s="50" t="s">
        <v>25</v>
      </c>
      <c r="D7" s="59" t="s">
        <v>367</v>
      </c>
      <c r="E7" s="20">
        <v>13</v>
      </c>
    </row>
    <row r="8" spans="1:7">
      <c r="A8" s="22">
        <v>2</v>
      </c>
      <c r="B8" s="50" t="s">
        <v>361</v>
      </c>
      <c r="C8" s="50" t="s">
        <v>362</v>
      </c>
      <c r="D8" s="59" t="s">
        <v>367</v>
      </c>
      <c r="E8" s="20">
        <v>13</v>
      </c>
    </row>
    <row r="9" spans="1:7">
      <c r="A9" s="22">
        <v>3</v>
      </c>
      <c r="B9" s="50" t="s">
        <v>363</v>
      </c>
      <c r="C9" s="50" t="s">
        <v>362</v>
      </c>
      <c r="D9" s="59" t="s">
        <v>367</v>
      </c>
      <c r="E9" s="20">
        <v>13</v>
      </c>
    </row>
    <row r="10" spans="1:7">
      <c r="A10" s="22">
        <v>4</v>
      </c>
      <c r="B10" s="50" t="s">
        <v>364</v>
      </c>
      <c r="C10" s="50" t="s">
        <v>365</v>
      </c>
      <c r="D10" s="59" t="s">
        <v>367</v>
      </c>
      <c r="E10" s="20">
        <v>13</v>
      </c>
    </row>
    <row r="11" spans="1:7">
      <c r="A11" s="22">
        <v>5</v>
      </c>
      <c r="B11" s="50" t="s">
        <v>366</v>
      </c>
      <c r="C11" s="50" t="s">
        <v>365</v>
      </c>
      <c r="D11" s="59" t="s">
        <v>367</v>
      </c>
      <c r="E11" s="20">
        <v>13</v>
      </c>
    </row>
    <row r="12" spans="1:7">
      <c r="A12" s="10"/>
      <c r="B12" s="13" t="s">
        <v>4</v>
      </c>
      <c r="C12" s="13"/>
      <c r="D12" s="14"/>
      <c r="E12" s="15">
        <f>SUM(E7:E11)</f>
        <v>65</v>
      </c>
    </row>
    <row r="13" spans="1:7">
      <c r="E13" s="4"/>
    </row>
    <row r="14" spans="1:7">
      <c r="A14" s="2" t="s">
        <v>0</v>
      </c>
      <c r="G14" s="28"/>
    </row>
    <row r="15" spans="1:7" ht="30">
      <c r="A15" s="10" t="s">
        <v>3</v>
      </c>
      <c r="B15" s="11" t="s">
        <v>7</v>
      </c>
      <c r="C15" s="11" t="s">
        <v>8</v>
      </c>
      <c r="D15" s="10" t="s">
        <v>1</v>
      </c>
      <c r="E15" s="12" t="s">
        <v>2</v>
      </c>
    </row>
    <row r="16" spans="1:7">
      <c r="A16" s="22">
        <v>1</v>
      </c>
      <c r="B16" s="50" t="s">
        <v>368</v>
      </c>
      <c r="C16" s="50" t="s">
        <v>45</v>
      </c>
      <c r="D16" s="50" t="s">
        <v>367</v>
      </c>
      <c r="E16" s="29">
        <v>13</v>
      </c>
    </row>
    <row r="17" spans="1:5">
      <c r="A17" s="22">
        <v>2</v>
      </c>
      <c r="B17" s="50" t="s">
        <v>369</v>
      </c>
      <c r="C17" s="50" t="s">
        <v>45</v>
      </c>
      <c r="D17" s="50" t="s">
        <v>367</v>
      </c>
      <c r="E17" s="29">
        <v>13</v>
      </c>
    </row>
    <row r="18" spans="1:5">
      <c r="A18" s="22">
        <v>3</v>
      </c>
      <c r="B18" s="50" t="s">
        <v>370</v>
      </c>
      <c r="C18" s="50" t="s">
        <v>30</v>
      </c>
      <c r="D18" s="50" t="s">
        <v>367</v>
      </c>
      <c r="E18" s="29">
        <v>13</v>
      </c>
    </row>
    <row r="19" spans="1:5">
      <c r="A19" s="22">
        <v>4</v>
      </c>
      <c r="B19" s="50" t="s">
        <v>317</v>
      </c>
      <c r="C19" s="50" t="s">
        <v>30</v>
      </c>
      <c r="D19" s="50" t="s">
        <v>367</v>
      </c>
      <c r="E19" s="29">
        <v>13</v>
      </c>
    </row>
    <row r="20" spans="1:5">
      <c r="A20" s="22">
        <v>5</v>
      </c>
      <c r="B20" s="50" t="s">
        <v>29</v>
      </c>
      <c r="C20" s="50" t="s">
        <v>30</v>
      </c>
      <c r="D20" s="50" t="s">
        <v>367</v>
      </c>
      <c r="E20" s="29">
        <v>13</v>
      </c>
    </row>
    <row r="21" spans="1:5">
      <c r="A21" s="22">
        <v>6</v>
      </c>
      <c r="B21" s="50" t="s">
        <v>371</v>
      </c>
      <c r="C21" s="50" t="s">
        <v>30</v>
      </c>
      <c r="D21" s="50" t="s">
        <v>367</v>
      </c>
      <c r="E21" s="29">
        <v>13</v>
      </c>
    </row>
    <row r="22" spans="1:5">
      <c r="A22" s="22">
        <v>7</v>
      </c>
      <c r="B22" s="50" t="s">
        <v>372</v>
      </c>
      <c r="C22" s="50" t="s">
        <v>34</v>
      </c>
      <c r="D22" s="50" t="s">
        <v>367</v>
      </c>
      <c r="E22" s="29">
        <v>13</v>
      </c>
    </row>
    <row r="23" spans="1:5">
      <c r="A23" s="22">
        <v>8</v>
      </c>
      <c r="B23" s="50" t="s">
        <v>312</v>
      </c>
      <c r="C23" s="50" t="s">
        <v>42</v>
      </c>
      <c r="D23" s="50" t="s">
        <v>367</v>
      </c>
      <c r="E23" s="29">
        <v>13</v>
      </c>
    </row>
    <row r="24" spans="1:5">
      <c r="A24" s="22">
        <v>9</v>
      </c>
      <c r="B24" s="50" t="s">
        <v>311</v>
      </c>
      <c r="C24" s="50" t="s">
        <v>42</v>
      </c>
      <c r="D24" s="50" t="s">
        <v>367</v>
      </c>
      <c r="E24" s="29">
        <v>13</v>
      </c>
    </row>
    <row r="25" spans="1:5">
      <c r="A25" s="22">
        <v>10</v>
      </c>
      <c r="B25" s="50" t="s">
        <v>116</v>
      </c>
      <c r="C25" s="50" t="s">
        <v>48</v>
      </c>
      <c r="D25" s="50" t="s">
        <v>367</v>
      </c>
      <c r="E25" s="29">
        <v>13</v>
      </c>
    </row>
    <row r="26" spans="1:5">
      <c r="A26" s="22">
        <v>11</v>
      </c>
      <c r="B26" s="50" t="s">
        <v>313</v>
      </c>
      <c r="C26" s="50" t="s">
        <v>48</v>
      </c>
      <c r="D26" s="50" t="s">
        <v>367</v>
      </c>
      <c r="E26" s="29">
        <v>13</v>
      </c>
    </row>
    <row r="27" spans="1:5">
      <c r="A27" s="10"/>
      <c r="B27" s="13" t="s">
        <v>18</v>
      </c>
      <c r="C27" s="13"/>
      <c r="D27" s="14"/>
      <c r="E27" s="15">
        <f>SUM(E16:E26)</f>
        <v>143</v>
      </c>
    </row>
    <row r="29" spans="1:5">
      <c r="A29" s="2" t="s">
        <v>54</v>
      </c>
    </row>
    <row r="30" spans="1:5" ht="30">
      <c r="A30" s="10" t="s">
        <v>3</v>
      </c>
      <c r="B30" s="11" t="s">
        <v>7</v>
      </c>
      <c r="C30" s="11" t="s">
        <v>8</v>
      </c>
      <c r="D30" s="10" t="s">
        <v>1</v>
      </c>
      <c r="E30" s="12" t="s">
        <v>2</v>
      </c>
    </row>
    <row r="31" spans="1:5">
      <c r="A31" s="22">
        <v>1</v>
      </c>
      <c r="B31" s="50" t="s">
        <v>373</v>
      </c>
      <c r="C31" s="50" t="s">
        <v>58</v>
      </c>
      <c r="D31" s="50" t="s">
        <v>367</v>
      </c>
      <c r="E31" s="29">
        <v>13</v>
      </c>
    </row>
    <row r="32" spans="1:5">
      <c r="A32" s="22">
        <v>2</v>
      </c>
      <c r="B32" s="50" t="s">
        <v>374</v>
      </c>
      <c r="C32" s="50" t="s">
        <v>58</v>
      </c>
      <c r="D32" s="50" t="s">
        <v>367</v>
      </c>
      <c r="E32" s="29">
        <v>13</v>
      </c>
    </row>
    <row r="33" spans="1:5">
      <c r="A33" s="22">
        <v>3</v>
      </c>
      <c r="B33" s="50" t="s">
        <v>375</v>
      </c>
      <c r="C33" s="50" t="s">
        <v>58</v>
      </c>
      <c r="D33" s="50" t="s">
        <v>367</v>
      </c>
      <c r="E33" s="29">
        <v>13</v>
      </c>
    </row>
    <row r="34" spans="1:5">
      <c r="A34" s="22">
        <v>4</v>
      </c>
      <c r="B34" s="50" t="s">
        <v>376</v>
      </c>
      <c r="C34" s="50" t="s">
        <v>6</v>
      </c>
      <c r="D34" s="50" t="s">
        <v>367</v>
      </c>
      <c r="E34" s="29">
        <v>6</v>
      </c>
    </row>
    <row r="35" spans="1:5">
      <c r="A35" s="10"/>
      <c r="B35" s="13" t="s">
        <v>18</v>
      </c>
      <c r="C35" s="13"/>
      <c r="D35" s="14"/>
      <c r="E35" s="15">
        <f>SUM(E31:E34)</f>
        <v>45</v>
      </c>
    </row>
    <row r="37" spans="1:5">
      <c r="A37" s="2" t="s">
        <v>10</v>
      </c>
    </row>
    <row r="38" spans="1:5" ht="30">
      <c r="A38" s="10" t="s">
        <v>3</v>
      </c>
      <c r="B38" s="11" t="s">
        <v>7</v>
      </c>
      <c r="C38" s="11" t="s">
        <v>8</v>
      </c>
      <c r="D38" s="10" t="s">
        <v>1</v>
      </c>
      <c r="E38" s="12" t="s">
        <v>2</v>
      </c>
    </row>
    <row r="39" spans="1:5">
      <c r="A39" s="22">
        <v>1</v>
      </c>
      <c r="B39" s="50" t="s">
        <v>377</v>
      </c>
      <c r="C39" s="50" t="s">
        <v>320</v>
      </c>
      <c r="D39" s="50" t="s">
        <v>367</v>
      </c>
      <c r="E39" s="29">
        <v>13</v>
      </c>
    </row>
    <row r="40" spans="1:5">
      <c r="A40" s="22">
        <v>2</v>
      </c>
      <c r="B40" s="50" t="s">
        <v>378</v>
      </c>
      <c r="C40" s="50" t="s">
        <v>320</v>
      </c>
      <c r="D40" s="50" t="s">
        <v>367</v>
      </c>
      <c r="E40" s="29">
        <v>13</v>
      </c>
    </row>
    <row r="41" spans="1:5">
      <c r="A41" s="22">
        <v>3</v>
      </c>
      <c r="B41" s="50" t="s">
        <v>379</v>
      </c>
      <c r="C41" s="50" t="s">
        <v>320</v>
      </c>
      <c r="D41" s="50" t="s">
        <v>367</v>
      </c>
      <c r="E41" s="29">
        <v>13</v>
      </c>
    </row>
    <row r="42" spans="1:5">
      <c r="A42" s="22">
        <v>4</v>
      </c>
      <c r="B42" s="50" t="s">
        <v>380</v>
      </c>
      <c r="C42" s="50" t="s">
        <v>320</v>
      </c>
      <c r="D42" s="50" t="s">
        <v>367</v>
      </c>
      <c r="E42" s="29">
        <v>13</v>
      </c>
    </row>
    <row r="43" spans="1:5">
      <c r="A43" s="22">
        <v>5</v>
      </c>
      <c r="B43" s="50" t="s">
        <v>381</v>
      </c>
      <c r="C43" s="50" t="s">
        <v>381</v>
      </c>
      <c r="D43" s="50" t="s">
        <v>367</v>
      </c>
      <c r="E43" s="29">
        <v>13</v>
      </c>
    </row>
    <row r="44" spans="1:5">
      <c r="A44" s="22">
        <v>6</v>
      </c>
      <c r="B44" s="50" t="s">
        <v>382</v>
      </c>
      <c r="C44" s="50" t="s">
        <v>381</v>
      </c>
      <c r="D44" s="50" t="s">
        <v>367</v>
      </c>
      <c r="E44" s="29">
        <v>13</v>
      </c>
    </row>
    <row r="45" spans="1:5">
      <c r="A45" s="22">
        <v>7</v>
      </c>
      <c r="B45" s="50" t="s">
        <v>383</v>
      </c>
      <c r="C45" s="50" t="s">
        <v>113</v>
      </c>
      <c r="D45" s="50" t="s">
        <v>367</v>
      </c>
      <c r="E45" s="29">
        <v>13</v>
      </c>
    </row>
    <row r="46" spans="1:5">
      <c r="A46" s="22">
        <v>8</v>
      </c>
      <c r="B46" s="50" t="s">
        <v>324</v>
      </c>
      <c r="C46" s="50" t="s">
        <v>113</v>
      </c>
      <c r="D46" s="50" t="s">
        <v>367</v>
      </c>
      <c r="E46" s="29">
        <v>13</v>
      </c>
    </row>
    <row r="47" spans="1:5" ht="14.25" customHeight="1">
      <c r="A47" s="22">
        <v>9</v>
      </c>
      <c r="B47" s="50" t="s">
        <v>385</v>
      </c>
      <c r="C47" s="50" t="s">
        <v>384</v>
      </c>
      <c r="D47" s="50" t="s">
        <v>367</v>
      </c>
      <c r="E47" s="29">
        <v>13</v>
      </c>
    </row>
    <row r="48" spans="1:5">
      <c r="A48" s="22">
        <v>10</v>
      </c>
      <c r="B48" s="50" t="s">
        <v>260</v>
      </c>
      <c r="C48" s="50" t="s">
        <v>258</v>
      </c>
      <c r="D48" s="50" t="s">
        <v>367</v>
      </c>
      <c r="E48" s="29">
        <v>13</v>
      </c>
    </row>
    <row r="49" spans="1:5">
      <c r="A49" s="22">
        <v>11</v>
      </c>
      <c r="B49" s="50" t="s">
        <v>386</v>
      </c>
      <c r="C49" s="50" t="s">
        <v>95</v>
      </c>
      <c r="D49" s="50" t="s">
        <v>367</v>
      </c>
      <c r="E49" s="29">
        <v>13</v>
      </c>
    </row>
    <row r="50" spans="1:5">
      <c r="A50" s="22">
        <v>12</v>
      </c>
      <c r="B50" s="50" t="s">
        <v>387</v>
      </c>
      <c r="C50" s="50" t="s">
        <v>95</v>
      </c>
      <c r="D50" s="50" t="s">
        <v>367</v>
      </c>
      <c r="E50" s="29">
        <v>13</v>
      </c>
    </row>
    <row r="51" spans="1:5">
      <c r="A51" s="22">
        <v>13</v>
      </c>
      <c r="B51" s="50" t="s">
        <v>96</v>
      </c>
      <c r="C51" s="50" t="s">
        <v>95</v>
      </c>
      <c r="D51" s="50" t="s">
        <v>367</v>
      </c>
      <c r="E51" s="29">
        <v>13</v>
      </c>
    </row>
    <row r="52" spans="1:5">
      <c r="A52" s="22">
        <v>14</v>
      </c>
      <c r="B52" s="50" t="s">
        <v>388</v>
      </c>
      <c r="C52" s="50" t="s">
        <v>94</v>
      </c>
      <c r="D52" s="50" t="s">
        <v>367</v>
      </c>
      <c r="E52" s="29">
        <v>13</v>
      </c>
    </row>
    <row r="53" spans="1:5">
      <c r="A53" s="22">
        <v>15</v>
      </c>
      <c r="B53" s="50" t="s">
        <v>389</v>
      </c>
      <c r="C53" s="50" t="s">
        <v>94</v>
      </c>
      <c r="D53" s="50" t="s">
        <v>367</v>
      </c>
      <c r="E53" s="29">
        <v>13</v>
      </c>
    </row>
    <row r="54" spans="1:5">
      <c r="A54" s="22">
        <v>16</v>
      </c>
      <c r="B54" s="50" t="s">
        <v>390</v>
      </c>
      <c r="C54" s="50" t="s">
        <v>94</v>
      </c>
      <c r="D54" s="50" t="s">
        <v>367</v>
      </c>
      <c r="E54" s="29">
        <v>13</v>
      </c>
    </row>
    <row r="55" spans="1:5">
      <c r="A55" s="22">
        <v>17</v>
      </c>
      <c r="B55" s="50" t="s">
        <v>370</v>
      </c>
      <c r="C55" s="50" t="s">
        <v>391</v>
      </c>
      <c r="D55" s="50" t="s">
        <v>367</v>
      </c>
      <c r="E55" s="29">
        <v>13</v>
      </c>
    </row>
    <row r="56" spans="1:5">
      <c r="A56" s="22">
        <v>18</v>
      </c>
      <c r="B56" s="50" t="s">
        <v>392</v>
      </c>
      <c r="C56" s="50" t="s">
        <v>391</v>
      </c>
      <c r="D56" s="50" t="s">
        <v>367</v>
      </c>
      <c r="E56" s="29">
        <v>13</v>
      </c>
    </row>
    <row r="57" spans="1:5">
      <c r="A57" s="10"/>
      <c r="B57" s="13" t="s">
        <v>18</v>
      </c>
      <c r="C57" s="13"/>
      <c r="D57" s="14"/>
      <c r="E57" s="15">
        <f>SUM(E39:E56)</f>
        <v>234</v>
      </c>
    </row>
    <row r="59" spans="1:5">
      <c r="A59" s="2" t="s">
        <v>11</v>
      </c>
    </row>
    <row r="60" spans="1:5" ht="30">
      <c r="A60" s="10" t="s">
        <v>3</v>
      </c>
      <c r="B60" s="11" t="s">
        <v>7</v>
      </c>
      <c r="C60" s="11" t="s">
        <v>8</v>
      </c>
      <c r="D60" s="10" t="s">
        <v>1</v>
      </c>
      <c r="E60" s="12" t="s">
        <v>2</v>
      </c>
    </row>
    <row r="61" spans="1:5">
      <c r="A61" s="22">
        <v>1</v>
      </c>
      <c r="B61" s="50" t="s">
        <v>393</v>
      </c>
      <c r="C61" s="50" t="s">
        <v>337</v>
      </c>
      <c r="D61" s="50" t="s">
        <v>367</v>
      </c>
      <c r="E61" s="29">
        <v>13</v>
      </c>
    </row>
    <row r="62" spans="1:5">
      <c r="A62" s="22">
        <v>2</v>
      </c>
      <c r="B62" s="50" t="s">
        <v>338</v>
      </c>
      <c r="C62" s="50" t="s">
        <v>337</v>
      </c>
      <c r="D62" s="50" t="s">
        <v>367</v>
      </c>
      <c r="E62" s="29">
        <v>13</v>
      </c>
    </row>
    <row r="63" spans="1:5">
      <c r="A63" s="22">
        <v>3</v>
      </c>
      <c r="B63" s="50" t="s">
        <v>394</v>
      </c>
      <c r="C63" s="50" t="s">
        <v>337</v>
      </c>
      <c r="D63" s="50" t="s">
        <v>367</v>
      </c>
      <c r="E63" s="29">
        <v>13</v>
      </c>
    </row>
    <row r="64" spans="1:5">
      <c r="A64" s="22">
        <v>4</v>
      </c>
      <c r="B64" s="58" t="s">
        <v>395</v>
      </c>
      <c r="C64" s="58" t="s">
        <v>337</v>
      </c>
      <c r="D64" s="50" t="s">
        <v>367</v>
      </c>
      <c r="E64" s="29">
        <v>13</v>
      </c>
    </row>
    <row r="65" spans="1:5">
      <c r="A65" s="22">
        <v>5</v>
      </c>
      <c r="B65" s="58" t="s">
        <v>396</v>
      </c>
      <c r="C65" s="58" t="s">
        <v>398</v>
      </c>
      <c r="D65" s="50" t="s">
        <v>367</v>
      </c>
      <c r="E65" s="29">
        <v>13</v>
      </c>
    </row>
    <row r="66" spans="1:5">
      <c r="A66" s="22">
        <v>6</v>
      </c>
      <c r="B66" s="58" t="s">
        <v>397</v>
      </c>
      <c r="C66" s="58" t="s">
        <v>398</v>
      </c>
      <c r="D66" s="50" t="s">
        <v>367</v>
      </c>
      <c r="E66" s="29">
        <v>13</v>
      </c>
    </row>
    <row r="67" spans="1:5">
      <c r="A67" s="22">
        <v>7</v>
      </c>
      <c r="B67" s="58" t="s">
        <v>399</v>
      </c>
      <c r="C67" s="58" t="s">
        <v>398</v>
      </c>
      <c r="D67" s="50" t="s">
        <v>367</v>
      </c>
      <c r="E67" s="29">
        <v>13</v>
      </c>
    </row>
    <row r="68" spans="1:5">
      <c r="A68" s="22">
        <v>8</v>
      </c>
      <c r="B68" s="58" t="s">
        <v>400</v>
      </c>
      <c r="C68" s="58" t="s">
        <v>398</v>
      </c>
      <c r="D68" s="50" t="s">
        <v>367</v>
      </c>
      <c r="E68" s="29">
        <v>13</v>
      </c>
    </row>
    <row r="69" spans="1:5">
      <c r="A69" s="22">
        <v>9</v>
      </c>
      <c r="B69" s="58" t="s">
        <v>401</v>
      </c>
      <c r="C69" s="58" t="s">
        <v>206</v>
      </c>
      <c r="D69" s="50" t="s">
        <v>367</v>
      </c>
      <c r="E69" s="29">
        <v>13</v>
      </c>
    </row>
    <row r="70" spans="1:5">
      <c r="A70" s="22">
        <v>10</v>
      </c>
      <c r="B70" s="58" t="s">
        <v>209</v>
      </c>
      <c r="C70" s="58" t="s">
        <v>206</v>
      </c>
      <c r="D70" s="50" t="s">
        <v>367</v>
      </c>
      <c r="E70" s="29">
        <v>13</v>
      </c>
    </row>
    <row r="71" spans="1:5">
      <c r="A71" s="22">
        <v>11</v>
      </c>
      <c r="B71" s="58" t="s">
        <v>402</v>
      </c>
      <c r="C71" s="58" t="s">
        <v>206</v>
      </c>
      <c r="D71" s="50" t="s">
        <v>367</v>
      </c>
      <c r="E71" s="29">
        <v>13</v>
      </c>
    </row>
    <row r="72" spans="1:5">
      <c r="A72" s="22">
        <v>12</v>
      </c>
      <c r="B72" s="58" t="s">
        <v>210</v>
      </c>
      <c r="C72" s="58" t="s">
        <v>206</v>
      </c>
      <c r="D72" s="50" t="s">
        <v>367</v>
      </c>
      <c r="E72" s="29">
        <v>13</v>
      </c>
    </row>
    <row r="73" spans="1:5">
      <c r="A73" s="22">
        <v>13</v>
      </c>
      <c r="B73" s="58" t="s">
        <v>208</v>
      </c>
      <c r="C73" s="58" t="s">
        <v>206</v>
      </c>
      <c r="D73" s="50" t="s">
        <v>367</v>
      </c>
      <c r="E73" s="29">
        <v>13</v>
      </c>
    </row>
    <row r="74" spans="1:5">
      <c r="A74" s="22">
        <v>14</v>
      </c>
      <c r="B74" s="58" t="s">
        <v>403</v>
      </c>
      <c r="C74" s="58" t="s">
        <v>206</v>
      </c>
      <c r="D74" s="50" t="s">
        <v>367</v>
      </c>
      <c r="E74" s="29">
        <v>13</v>
      </c>
    </row>
    <row r="75" spans="1:5">
      <c r="A75" s="22">
        <v>15</v>
      </c>
      <c r="B75" s="58" t="s">
        <v>404</v>
      </c>
      <c r="C75" s="58" t="s">
        <v>213</v>
      </c>
      <c r="D75" s="50" t="s">
        <v>367</v>
      </c>
      <c r="E75" s="29">
        <v>13</v>
      </c>
    </row>
    <row r="76" spans="1:5">
      <c r="A76" s="22">
        <v>16</v>
      </c>
      <c r="B76" s="58" t="s">
        <v>405</v>
      </c>
      <c r="C76" s="58" t="s">
        <v>334</v>
      </c>
      <c r="D76" s="50" t="s">
        <v>367</v>
      </c>
      <c r="E76" s="29">
        <v>13</v>
      </c>
    </row>
    <row r="77" spans="1:5">
      <c r="A77" s="22">
        <v>17</v>
      </c>
      <c r="B77" s="58" t="s">
        <v>406</v>
      </c>
      <c r="C77" s="58" t="s">
        <v>385</v>
      </c>
      <c r="D77" s="50" t="s">
        <v>367</v>
      </c>
      <c r="E77" s="29">
        <v>13</v>
      </c>
    </row>
    <row r="78" spans="1:5">
      <c r="A78" s="22">
        <v>18</v>
      </c>
      <c r="B78" s="58" t="s">
        <v>407</v>
      </c>
      <c r="C78" s="58" t="s">
        <v>139</v>
      </c>
      <c r="D78" s="50" t="s">
        <v>367</v>
      </c>
      <c r="E78" s="29">
        <v>13</v>
      </c>
    </row>
    <row r="79" spans="1:5">
      <c r="A79" s="22">
        <v>19</v>
      </c>
      <c r="B79" s="58" t="s">
        <v>408</v>
      </c>
      <c r="C79" s="58" t="s">
        <v>213</v>
      </c>
      <c r="D79" s="50" t="s">
        <v>367</v>
      </c>
      <c r="E79" s="29">
        <v>13</v>
      </c>
    </row>
    <row r="80" spans="1:5">
      <c r="A80" s="22">
        <v>20</v>
      </c>
      <c r="B80" s="58" t="s">
        <v>313</v>
      </c>
      <c r="C80" s="58" t="s">
        <v>213</v>
      </c>
      <c r="D80" s="50" t="s">
        <v>367</v>
      </c>
      <c r="E80" s="29">
        <v>13</v>
      </c>
    </row>
    <row r="81" spans="1:5">
      <c r="A81" s="22">
        <v>21</v>
      </c>
      <c r="B81" s="58" t="s">
        <v>212</v>
      </c>
      <c r="C81" s="58" t="s">
        <v>213</v>
      </c>
      <c r="D81" s="50" t="s">
        <v>367</v>
      </c>
      <c r="E81" s="29">
        <v>13</v>
      </c>
    </row>
    <row r="82" spans="1:5">
      <c r="A82" s="22">
        <v>22</v>
      </c>
      <c r="B82" s="58" t="s">
        <v>331</v>
      </c>
      <c r="C82" s="58" t="s">
        <v>332</v>
      </c>
      <c r="D82" s="50" t="s">
        <v>367</v>
      </c>
      <c r="E82" s="29">
        <v>13</v>
      </c>
    </row>
    <row r="83" spans="1:5">
      <c r="A83" s="22">
        <v>23</v>
      </c>
      <c r="B83" s="58" t="s">
        <v>409</v>
      </c>
      <c r="C83" s="58" t="s">
        <v>332</v>
      </c>
      <c r="D83" s="50" t="s">
        <v>367</v>
      </c>
      <c r="E83" s="29">
        <v>13</v>
      </c>
    </row>
    <row r="84" spans="1:5">
      <c r="A84" s="22">
        <v>24</v>
      </c>
      <c r="B84" s="58" t="s">
        <v>410</v>
      </c>
      <c r="C84" s="58" t="s">
        <v>213</v>
      </c>
      <c r="D84" s="50" t="s">
        <v>367</v>
      </c>
      <c r="E84" s="29">
        <v>13</v>
      </c>
    </row>
    <row r="85" spans="1:5">
      <c r="A85" s="22">
        <v>25</v>
      </c>
      <c r="B85" s="58" t="s">
        <v>127</v>
      </c>
      <c r="C85" s="58" t="s">
        <v>128</v>
      </c>
      <c r="D85" s="50" t="s">
        <v>367</v>
      </c>
      <c r="E85" s="29">
        <v>13</v>
      </c>
    </row>
    <row r="86" spans="1:5">
      <c r="A86" s="22">
        <v>26</v>
      </c>
      <c r="B86" s="58" t="s">
        <v>411</v>
      </c>
      <c r="C86" s="58" t="s">
        <v>330</v>
      </c>
      <c r="D86" s="50" t="s">
        <v>367</v>
      </c>
      <c r="E86" s="29">
        <v>13</v>
      </c>
    </row>
    <row r="87" spans="1:5">
      <c r="A87" s="22">
        <v>27</v>
      </c>
      <c r="B87" s="58" t="s">
        <v>329</v>
      </c>
      <c r="C87" s="58" t="s">
        <v>330</v>
      </c>
      <c r="D87" s="50" t="s">
        <v>367</v>
      </c>
      <c r="E87" s="29">
        <v>13</v>
      </c>
    </row>
    <row r="88" spans="1:5">
      <c r="A88" s="22">
        <v>28</v>
      </c>
      <c r="B88" s="58" t="s">
        <v>270</v>
      </c>
      <c r="C88" s="58" t="s">
        <v>270</v>
      </c>
      <c r="D88" s="50" t="s">
        <v>367</v>
      </c>
      <c r="E88" s="29">
        <v>13</v>
      </c>
    </row>
    <row r="89" spans="1:5">
      <c r="A89" s="22">
        <v>29</v>
      </c>
      <c r="B89" s="58" t="s">
        <v>412</v>
      </c>
      <c r="C89" s="58" t="s">
        <v>270</v>
      </c>
      <c r="D89" s="50" t="s">
        <v>367</v>
      </c>
      <c r="E89" s="29">
        <v>13</v>
      </c>
    </row>
    <row r="90" spans="1:5">
      <c r="A90" s="10"/>
      <c r="B90" s="13" t="s">
        <v>18</v>
      </c>
      <c r="C90" s="13"/>
      <c r="D90" s="14"/>
      <c r="E90" s="15">
        <f>SUM(E61:E89)</f>
        <v>377</v>
      </c>
    </row>
    <row r="92" spans="1:5">
      <c r="A92" s="2" t="s">
        <v>12</v>
      </c>
    </row>
    <row r="93" spans="1:5" ht="30">
      <c r="A93" s="10" t="s">
        <v>3</v>
      </c>
      <c r="B93" s="11" t="s">
        <v>7</v>
      </c>
      <c r="C93" s="11" t="s">
        <v>8</v>
      </c>
      <c r="D93" s="10" t="s">
        <v>1</v>
      </c>
      <c r="E93" s="12" t="s">
        <v>2</v>
      </c>
    </row>
    <row r="94" spans="1:5">
      <c r="A94" s="7">
        <v>1</v>
      </c>
      <c r="B94" s="47" t="s">
        <v>413</v>
      </c>
      <c r="C94" s="47" t="s">
        <v>216</v>
      </c>
      <c r="D94" s="50" t="s">
        <v>367</v>
      </c>
      <c r="E94" s="40">
        <v>13</v>
      </c>
    </row>
    <row r="95" spans="1:5">
      <c r="A95" s="22">
        <v>2</v>
      </c>
      <c r="B95" s="50" t="s">
        <v>414</v>
      </c>
      <c r="C95" s="50" t="s">
        <v>216</v>
      </c>
      <c r="D95" s="50" t="s">
        <v>367</v>
      </c>
      <c r="E95" s="29">
        <v>13</v>
      </c>
    </row>
    <row r="96" spans="1:5">
      <c r="A96" s="10"/>
      <c r="B96" s="13" t="s">
        <v>18</v>
      </c>
      <c r="C96" s="13"/>
      <c r="D96" s="14"/>
      <c r="E96" s="15">
        <f>SUM(E94:E95)</f>
        <v>26</v>
      </c>
    </row>
    <row r="98" spans="1:6">
      <c r="A98" s="2" t="s">
        <v>13</v>
      </c>
    </row>
    <row r="99" spans="1:6" ht="30">
      <c r="A99" s="10" t="s">
        <v>3</v>
      </c>
      <c r="B99" s="11" t="s">
        <v>7</v>
      </c>
      <c r="C99" s="11" t="s">
        <v>8</v>
      </c>
      <c r="D99" s="10" t="s">
        <v>1</v>
      </c>
      <c r="E99" s="12" t="s">
        <v>2</v>
      </c>
      <c r="F99" s="43"/>
    </row>
    <row r="100" spans="1:6">
      <c r="A100" s="5">
        <v>1</v>
      </c>
      <c r="B100" s="53" t="s">
        <v>415</v>
      </c>
      <c r="C100" s="53" t="s">
        <v>416</v>
      </c>
      <c r="D100" s="53" t="s">
        <v>367</v>
      </c>
      <c r="E100" s="31">
        <v>13</v>
      </c>
      <c r="F100" s="43"/>
    </row>
    <row r="101" spans="1:6">
      <c r="A101" s="5">
        <v>2</v>
      </c>
      <c r="B101" s="55" t="s">
        <v>417</v>
      </c>
      <c r="C101" s="55" t="s">
        <v>416</v>
      </c>
      <c r="D101" s="53" t="s">
        <v>367</v>
      </c>
      <c r="E101" s="31">
        <v>13</v>
      </c>
      <c r="F101" s="43"/>
    </row>
    <row r="102" spans="1:6">
      <c r="A102" s="5">
        <v>3</v>
      </c>
      <c r="B102" s="55" t="s">
        <v>418</v>
      </c>
      <c r="C102" s="55" t="s">
        <v>146</v>
      </c>
      <c r="D102" s="53" t="s">
        <v>367</v>
      </c>
      <c r="E102" s="31">
        <v>13</v>
      </c>
      <c r="F102" s="43"/>
    </row>
    <row r="103" spans="1:6">
      <c r="A103" s="5">
        <v>4</v>
      </c>
      <c r="B103" s="60" t="s">
        <v>419</v>
      </c>
      <c r="C103" s="60" t="s">
        <v>148</v>
      </c>
      <c r="D103" s="53" t="s">
        <v>367</v>
      </c>
      <c r="E103" s="31">
        <v>13</v>
      </c>
      <c r="F103" s="43"/>
    </row>
    <row r="104" spans="1:6">
      <c r="A104" s="5">
        <v>5</v>
      </c>
      <c r="B104" s="56" t="s">
        <v>147</v>
      </c>
      <c r="C104" s="56" t="s">
        <v>420</v>
      </c>
      <c r="D104" s="53" t="s">
        <v>367</v>
      </c>
      <c r="E104" s="31">
        <v>13</v>
      </c>
      <c r="F104" s="43"/>
    </row>
    <row r="105" spans="1:6">
      <c r="A105" s="5">
        <v>6</v>
      </c>
      <c r="B105" s="57" t="s">
        <v>420</v>
      </c>
      <c r="C105" s="57" t="s">
        <v>420</v>
      </c>
      <c r="D105" s="53" t="s">
        <v>367</v>
      </c>
      <c r="E105" s="31">
        <v>13</v>
      </c>
      <c r="F105" s="43"/>
    </row>
    <row r="106" spans="1:6">
      <c r="A106" s="10"/>
      <c r="B106" s="13" t="s">
        <v>18</v>
      </c>
      <c r="C106" s="13"/>
      <c r="D106" s="14"/>
      <c r="E106" s="15">
        <f>SUM(E100:E105)</f>
        <v>78</v>
      </c>
      <c r="F106" s="43"/>
    </row>
    <row r="107" spans="1:6">
      <c r="F107" s="43"/>
    </row>
    <row r="108" spans="1:6">
      <c r="A108" s="2" t="s">
        <v>14</v>
      </c>
      <c r="B108" s="43"/>
      <c r="C108" s="43"/>
      <c r="D108" s="43"/>
      <c r="E108" s="43"/>
      <c r="F108" s="43"/>
    </row>
    <row r="109" spans="1:6" ht="30">
      <c r="A109" s="44" t="s">
        <v>3</v>
      </c>
      <c r="B109" s="45" t="s">
        <v>7</v>
      </c>
      <c r="C109" s="45" t="s">
        <v>8</v>
      </c>
      <c r="D109" s="44" t="s">
        <v>1</v>
      </c>
      <c r="E109" s="45" t="s">
        <v>2</v>
      </c>
    </row>
    <row r="110" spans="1:6">
      <c r="A110" s="49">
        <v>1</v>
      </c>
      <c r="B110" s="50" t="s">
        <v>170</v>
      </c>
      <c r="C110" s="50" t="s">
        <v>171</v>
      </c>
      <c r="D110" s="50" t="s">
        <v>367</v>
      </c>
      <c r="E110" s="51">
        <v>13</v>
      </c>
    </row>
    <row r="111" spans="1:6">
      <c r="A111" s="49">
        <v>2</v>
      </c>
      <c r="B111" s="50" t="s">
        <v>421</v>
      </c>
      <c r="C111" s="50" t="s">
        <v>166</v>
      </c>
      <c r="D111" s="50" t="s">
        <v>367</v>
      </c>
      <c r="E111" s="51">
        <v>13</v>
      </c>
    </row>
    <row r="112" spans="1:6">
      <c r="A112" s="49">
        <v>3</v>
      </c>
      <c r="B112" s="50" t="s">
        <v>167</v>
      </c>
      <c r="C112" s="50" t="s">
        <v>166</v>
      </c>
      <c r="D112" s="50" t="s">
        <v>367</v>
      </c>
      <c r="E112" s="51">
        <v>13</v>
      </c>
    </row>
    <row r="113" spans="1:5">
      <c r="A113" s="44"/>
      <c r="B113" s="13" t="s">
        <v>18</v>
      </c>
      <c r="C113" s="13"/>
      <c r="D113" s="14"/>
      <c r="E113" s="15">
        <f>SUM(E110:E112)</f>
        <v>39</v>
      </c>
    </row>
    <row r="114" spans="1:5">
      <c r="A114" s="43"/>
      <c r="B114" s="43"/>
      <c r="C114" s="43"/>
      <c r="D114" s="43"/>
      <c r="E114" s="43"/>
    </row>
    <row r="115" spans="1:5">
      <c r="A115" s="2" t="s">
        <v>16</v>
      </c>
      <c r="B115" s="43"/>
      <c r="C115" s="43"/>
      <c r="D115" s="43"/>
      <c r="E115" s="43"/>
    </row>
    <row r="116" spans="1:5" ht="30">
      <c r="A116" s="44" t="s">
        <v>3</v>
      </c>
      <c r="B116" s="45" t="s">
        <v>7</v>
      </c>
      <c r="C116" s="45" t="s">
        <v>8</v>
      </c>
      <c r="D116" s="44" t="s">
        <v>1</v>
      </c>
      <c r="E116" s="45" t="s">
        <v>2</v>
      </c>
    </row>
    <row r="117" spans="1:5">
      <c r="A117" s="49">
        <v>1</v>
      </c>
      <c r="B117" s="50" t="s">
        <v>422</v>
      </c>
      <c r="C117" s="50" t="s">
        <v>423</v>
      </c>
      <c r="D117" s="50" t="s">
        <v>367</v>
      </c>
      <c r="E117" s="51">
        <v>13</v>
      </c>
    </row>
    <row r="118" spans="1:5">
      <c r="A118" s="49">
        <v>2</v>
      </c>
      <c r="B118" s="50" t="s">
        <v>424</v>
      </c>
      <c r="C118" s="50" t="s">
        <v>423</v>
      </c>
      <c r="D118" s="50" t="s">
        <v>367</v>
      </c>
      <c r="E118" s="51">
        <v>12</v>
      </c>
    </row>
    <row r="119" spans="1:5">
      <c r="A119" s="49">
        <v>3</v>
      </c>
      <c r="B119" s="50" t="s">
        <v>6</v>
      </c>
      <c r="C119" s="50" t="s">
        <v>423</v>
      </c>
      <c r="D119" s="50" t="s">
        <v>367</v>
      </c>
      <c r="E119" s="51">
        <v>7</v>
      </c>
    </row>
    <row r="120" spans="1:5">
      <c r="A120" s="49">
        <v>4</v>
      </c>
      <c r="B120" s="50" t="s">
        <v>425</v>
      </c>
      <c r="C120" s="50" t="s">
        <v>353</v>
      </c>
      <c r="D120" s="50" t="s">
        <v>367</v>
      </c>
      <c r="E120" s="51">
        <v>13</v>
      </c>
    </row>
    <row r="121" spans="1:5">
      <c r="A121" s="44"/>
      <c r="B121" s="13" t="s">
        <v>18</v>
      </c>
      <c r="C121" s="13"/>
      <c r="D121" s="14"/>
      <c r="E121" s="15">
        <f>SUM(E117:E120)</f>
        <v>45</v>
      </c>
    </row>
    <row r="122" spans="1:5">
      <c r="A122" s="41"/>
      <c r="B122" s="41"/>
      <c r="C122" s="41"/>
      <c r="D122" s="41"/>
      <c r="E122" s="41"/>
    </row>
    <row r="123" spans="1:5">
      <c r="A123" s="2" t="s">
        <v>15</v>
      </c>
      <c r="B123" s="43"/>
      <c r="C123" s="43"/>
      <c r="D123" s="43"/>
      <c r="E123" s="43"/>
    </row>
    <row r="124" spans="1:5" ht="30">
      <c r="A124" s="44" t="s">
        <v>3</v>
      </c>
      <c r="B124" s="45" t="s">
        <v>7</v>
      </c>
      <c r="C124" s="45" t="s">
        <v>8</v>
      </c>
      <c r="D124" s="44" t="s">
        <v>1</v>
      </c>
      <c r="E124" s="45" t="s">
        <v>2</v>
      </c>
    </row>
    <row r="125" spans="1:5">
      <c r="A125" s="49">
        <v>1</v>
      </c>
      <c r="B125" s="50" t="s">
        <v>426</v>
      </c>
      <c r="C125" s="50" t="s">
        <v>182</v>
      </c>
      <c r="D125" s="50" t="s">
        <v>367</v>
      </c>
      <c r="E125" s="51">
        <v>13</v>
      </c>
    </row>
    <row r="126" spans="1:5">
      <c r="A126" s="49">
        <v>2</v>
      </c>
      <c r="B126" s="50" t="s">
        <v>427</v>
      </c>
      <c r="C126" s="50" t="s">
        <v>182</v>
      </c>
      <c r="D126" s="50" t="s">
        <v>367</v>
      </c>
      <c r="E126" s="51">
        <v>13</v>
      </c>
    </row>
    <row r="127" spans="1:5">
      <c r="A127" s="49">
        <v>3</v>
      </c>
      <c r="B127" s="50" t="s">
        <v>428</v>
      </c>
      <c r="C127" s="50" t="s">
        <v>182</v>
      </c>
      <c r="D127" s="50" t="s">
        <v>367</v>
      </c>
      <c r="E127" s="51">
        <v>13</v>
      </c>
    </row>
    <row r="128" spans="1:5">
      <c r="A128" s="49">
        <v>4</v>
      </c>
      <c r="B128" s="58" t="s">
        <v>429</v>
      </c>
      <c r="C128" s="58" t="s">
        <v>430</v>
      </c>
      <c r="D128" s="50" t="s">
        <v>367</v>
      </c>
      <c r="E128" s="51">
        <v>13</v>
      </c>
    </row>
    <row r="129" spans="1:5">
      <c r="A129" s="49">
        <v>5</v>
      </c>
      <c r="B129" s="58" t="s">
        <v>431</v>
      </c>
      <c r="C129" s="58" t="s">
        <v>430</v>
      </c>
      <c r="D129" s="50" t="s">
        <v>367</v>
      </c>
      <c r="E129" s="51">
        <v>13</v>
      </c>
    </row>
    <row r="130" spans="1:5">
      <c r="A130" s="49">
        <v>6</v>
      </c>
      <c r="B130" s="58" t="s">
        <v>296</v>
      </c>
      <c r="C130" s="58" t="s">
        <v>180</v>
      </c>
      <c r="D130" s="50" t="s">
        <v>367</v>
      </c>
      <c r="E130" s="51">
        <v>13</v>
      </c>
    </row>
    <row r="131" spans="1:5">
      <c r="A131" s="49">
        <v>7</v>
      </c>
      <c r="B131" s="58" t="s">
        <v>432</v>
      </c>
      <c r="C131" s="58" t="s">
        <v>301</v>
      </c>
      <c r="D131" s="50" t="s">
        <v>367</v>
      </c>
      <c r="E131" s="51">
        <v>13</v>
      </c>
    </row>
    <row r="132" spans="1:5">
      <c r="A132" s="44"/>
      <c r="B132" s="13" t="s">
        <v>18</v>
      </c>
      <c r="C132" s="13"/>
      <c r="D132" s="14"/>
      <c r="E132" s="15">
        <f>SUM(E125:E131)</f>
        <v>91</v>
      </c>
    </row>
    <row r="133" spans="1:5">
      <c r="A133" s="43"/>
      <c r="B133" s="43"/>
      <c r="C133" s="43"/>
      <c r="D133" s="43"/>
      <c r="E133" s="43"/>
    </row>
    <row r="134" spans="1:5">
      <c r="A134" s="44"/>
      <c r="B134" s="13" t="s">
        <v>17</v>
      </c>
      <c r="C134" s="13"/>
      <c r="D134" s="14"/>
      <c r="E134" s="15">
        <f>SUM(91,45,39,78,26,377,234,45,143,65)</f>
        <v>1143</v>
      </c>
    </row>
  </sheetData>
  <mergeCells count="3">
    <mergeCell ref="A1:E1"/>
    <mergeCell ref="A2:E2"/>
    <mergeCell ref="A3:E3"/>
  </mergeCells>
  <pageMargins left="1" right="1" top="1" bottom="1" header="0.3" footer="0.3"/>
  <pageSetup paperSize="9" scale="8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view="pageBreakPreview" topLeftCell="A226" zoomScale="110" zoomScaleNormal="100" zoomScaleSheetLayoutView="110" workbookViewId="0">
      <selection activeCell="D242" sqref="D242"/>
    </sheetView>
  </sheetViews>
  <sheetFormatPr defaultRowHeight="15"/>
  <cols>
    <col min="1" max="1" width="4.140625" style="9" customWidth="1"/>
    <col min="2" max="2" width="21.140625" style="9" customWidth="1"/>
    <col min="3" max="3" width="23.42578125" style="9" customWidth="1"/>
    <col min="4" max="4" width="27.42578125" style="9" customWidth="1"/>
    <col min="5" max="5" width="15" style="9" customWidth="1"/>
    <col min="6" max="16384" width="9.140625" style="9"/>
  </cols>
  <sheetData>
    <row r="1" spans="1:5">
      <c r="A1" s="92" t="s">
        <v>5</v>
      </c>
      <c r="B1" s="92"/>
      <c r="C1" s="92"/>
      <c r="D1" s="92"/>
      <c r="E1" s="92"/>
    </row>
    <row r="2" spans="1:5">
      <c r="A2" s="92" t="s">
        <v>624</v>
      </c>
      <c r="B2" s="92"/>
      <c r="C2" s="92"/>
      <c r="D2" s="92"/>
      <c r="E2" s="92"/>
    </row>
    <row r="3" spans="1:5">
      <c r="A3" s="92" t="s">
        <v>622</v>
      </c>
      <c r="B3" s="92"/>
      <c r="C3" s="92"/>
      <c r="D3" s="92"/>
      <c r="E3" s="92"/>
    </row>
    <row r="4" spans="1:5">
      <c r="A4" s="42"/>
      <c r="B4" s="42"/>
      <c r="C4" s="42"/>
      <c r="D4" s="42"/>
      <c r="E4" s="42"/>
    </row>
    <row r="5" spans="1:5">
      <c r="A5" s="2" t="s">
        <v>9</v>
      </c>
    </row>
    <row r="6" spans="1:5" ht="30">
      <c r="A6" s="10" t="s">
        <v>3</v>
      </c>
      <c r="B6" s="11" t="s">
        <v>7</v>
      </c>
      <c r="C6" s="11" t="s">
        <v>8</v>
      </c>
      <c r="D6" s="10" t="s">
        <v>1</v>
      </c>
      <c r="E6" s="12" t="s">
        <v>2</v>
      </c>
    </row>
    <row r="7" spans="1:5">
      <c r="A7" s="22">
        <v>1</v>
      </c>
      <c r="B7" s="65" t="s">
        <v>364</v>
      </c>
      <c r="C7" s="65" t="s">
        <v>365</v>
      </c>
      <c r="D7" s="66" t="s">
        <v>21</v>
      </c>
      <c r="E7" s="20">
        <v>7</v>
      </c>
    </row>
    <row r="8" spans="1:5">
      <c r="A8" s="22">
        <v>2</v>
      </c>
      <c r="B8" s="65" t="s">
        <v>463</v>
      </c>
      <c r="C8" s="50" t="s">
        <v>362</v>
      </c>
      <c r="D8" s="66" t="s">
        <v>21</v>
      </c>
      <c r="E8" s="20">
        <v>7</v>
      </c>
    </row>
    <row r="9" spans="1:5">
      <c r="A9" s="22">
        <v>3</v>
      </c>
      <c r="B9" s="65" t="s">
        <v>308</v>
      </c>
      <c r="C9" s="65" t="s">
        <v>211</v>
      </c>
      <c r="D9" s="66" t="s">
        <v>21</v>
      </c>
      <c r="E9" s="20">
        <v>7</v>
      </c>
    </row>
    <row r="10" spans="1:5">
      <c r="A10" s="22">
        <v>4</v>
      </c>
      <c r="B10" s="65" t="s">
        <v>193</v>
      </c>
      <c r="C10" s="65" t="s">
        <v>464</v>
      </c>
      <c r="D10" s="66" t="s">
        <v>21</v>
      </c>
      <c r="E10" s="20">
        <v>7</v>
      </c>
    </row>
    <row r="11" spans="1:5">
      <c r="A11" s="22">
        <v>5</v>
      </c>
      <c r="B11" s="65" t="s">
        <v>465</v>
      </c>
      <c r="C11" s="65" t="s">
        <v>25</v>
      </c>
      <c r="D11" s="66" t="s">
        <v>21</v>
      </c>
      <c r="E11" s="20">
        <v>4</v>
      </c>
    </row>
    <row r="12" spans="1:5">
      <c r="A12" s="22">
        <v>6</v>
      </c>
      <c r="B12" s="65" t="s">
        <v>466</v>
      </c>
      <c r="C12" s="65" t="s">
        <v>25</v>
      </c>
      <c r="D12" s="66" t="s">
        <v>21</v>
      </c>
      <c r="E12" s="20">
        <v>5</v>
      </c>
    </row>
    <row r="13" spans="1:5">
      <c r="A13" s="22">
        <v>7</v>
      </c>
      <c r="B13" s="65" t="s">
        <v>467</v>
      </c>
      <c r="C13" s="65" t="s">
        <v>362</v>
      </c>
      <c r="D13" s="66" t="s">
        <v>21</v>
      </c>
      <c r="E13" s="20">
        <v>4</v>
      </c>
    </row>
    <row r="14" spans="1:5">
      <c r="A14" s="22">
        <v>8</v>
      </c>
      <c r="B14" s="65" t="s">
        <v>248</v>
      </c>
      <c r="C14" s="65" t="s">
        <v>211</v>
      </c>
      <c r="D14" s="66" t="s">
        <v>21</v>
      </c>
      <c r="E14" s="20">
        <v>4</v>
      </c>
    </row>
    <row r="15" spans="1:5">
      <c r="A15" s="10"/>
      <c r="B15" s="13" t="s">
        <v>4</v>
      </c>
      <c r="C15" s="13"/>
      <c r="D15" s="14"/>
      <c r="E15" s="15">
        <f>SUM(E7:E14)</f>
        <v>45</v>
      </c>
    </row>
    <row r="16" spans="1:5">
      <c r="E16" s="4"/>
    </row>
    <row r="17" spans="1:7">
      <c r="A17" s="2" t="s">
        <v>0</v>
      </c>
      <c r="G17" s="28"/>
    </row>
    <row r="18" spans="1:7" ht="30">
      <c r="A18" s="10" t="s">
        <v>3</v>
      </c>
      <c r="B18" s="11" t="s">
        <v>7</v>
      </c>
      <c r="C18" s="11" t="s">
        <v>8</v>
      </c>
      <c r="D18" s="10" t="s">
        <v>1</v>
      </c>
      <c r="E18" s="12" t="s">
        <v>2</v>
      </c>
    </row>
    <row r="19" spans="1:7">
      <c r="A19" s="22">
        <v>1</v>
      </c>
      <c r="B19" s="65" t="s">
        <v>468</v>
      </c>
      <c r="C19" s="65" t="s">
        <v>254</v>
      </c>
      <c r="D19" s="65" t="s">
        <v>21</v>
      </c>
      <c r="E19" s="29">
        <v>7</v>
      </c>
    </row>
    <row r="20" spans="1:7">
      <c r="A20" s="22">
        <v>2</v>
      </c>
      <c r="B20" s="65" t="s">
        <v>469</v>
      </c>
      <c r="C20" s="65" t="s">
        <v>254</v>
      </c>
      <c r="D20" s="65" t="s">
        <v>21</v>
      </c>
      <c r="E20" s="29">
        <v>7</v>
      </c>
    </row>
    <row r="21" spans="1:7">
      <c r="A21" s="22">
        <v>3</v>
      </c>
      <c r="B21" s="65" t="s">
        <v>49</v>
      </c>
      <c r="C21" s="65" t="s">
        <v>254</v>
      </c>
      <c r="D21" s="65" t="s">
        <v>21</v>
      </c>
      <c r="E21" s="29">
        <v>7</v>
      </c>
    </row>
    <row r="22" spans="1:7">
      <c r="A22" s="22">
        <v>4</v>
      </c>
      <c r="B22" s="65" t="s">
        <v>470</v>
      </c>
      <c r="C22" s="65" t="s">
        <v>254</v>
      </c>
      <c r="D22" s="65" t="s">
        <v>21</v>
      </c>
      <c r="E22" s="29">
        <v>7</v>
      </c>
    </row>
    <row r="23" spans="1:7">
      <c r="A23" s="22">
        <v>5</v>
      </c>
      <c r="B23" s="65" t="s">
        <v>41</v>
      </c>
      <c r="C23" s="65" t="s">
        <v>436</v>
      </c>
      <c r="D23" s="65" t="s">
        <v>21</v>
      </c>
      <c r="E23" s="29">
        <v>7</v>
      </c>
    </row>
    <row r="24" spans="1:7">
      <c r="A24" s="22">
        <v>6</v>
      </c>
      <c r="B24" s="65" t="s">
        <v>436</v>
      </c>
      <c r="C24" s="65" t="s">
        <v>436</v>
      </c>
      <c r="D24" s="65" t="s">
        <v>21</v>
      </c>
      <c r="E24" s="29">
        <v>7</v>
      </c>
    </row>
    <row r="25" spans="1:7">
      <c r="A25" s="22">
        <v>7</v>
      </c>
      <c r="B25" s="65" t="s">
        <v>369</v>
      </c>
      <c r="C25" s="65" t="s">
        <v>45</v>
      </c>
      <c r="D25" s="65" t="s">
        <v>21</v>
      </c>
      <c r="E25" s="29">
        <v>7</v>
      </c>
    </row>
    <row r="26" spans="1:7">
      <c r="A26" s="22">
        <v>8</v>
      </c>
      <c r="B26" s="65" t="s">
        <v>45</v>
      </c>
      <c r="C26" s="65" t="s">
        <v>45</v>
      </c>
      <c r="D26" s="65" t="s">
        <v>21</v>
      </c>
      <c r="E26" s="29">
        <v>7</v>
      </c>
    </row>
    <row r="27" spans="1:7">
      <c r="A27" s="22">
        <v>9</v>
      </c>
      <c r="B27" s="65" t="s">
        <v>35</v>
      </c>
      <c r="C27" s="65" t="s">
        <v>34</v>
      </c>
      <c r="D27" s="65" t="s">
        <v>21</v>
      </c>
      <c r="E27" s="29">
        <v>7</v>
      </c>
    </row>
    <row r="28" spans="1:7">
      <c r="A28" s="22">
        <v>10</v>
      </c>
      <c r="B28" s="65" t="s">
        <v>33</v>
      </c>
      <c r="C28" s="65" t="s">
        <v>34</v>
      </c>
      <c r="D28" s="65" t="s">
        <v>21</v>
      </c>
      <c r="E28" s="29">
        <v>7</v>
      </c>
    </row>
    <row r="29" spans="1:7">
      <c r="A29" s="22">
        <v>11</v>
      </c>
      <c r="B29" s="65" t="s">
        <v>38</v>
      </c>
      <c r="C29" s="65" t="s">
        <v>34</v>
      </c>
      <c r="D29" s="65" t="s">
        <v>21</v>
      </c>
      <c r="E29" s="29">
        <v>7</v>
      </c>
    </row>
    <row r="30" spans="1:7">
      <c r="A30" s="22">
        <v>12</v>
      </c>
      <c r="B30" s="65" t="s">
        <v>371</v>
      </c>
      <c r="C30" s="65" t="s">
        <v>34</v>
      </c>
      <c r="D30" s="65" t="s">
        <v>21</v>
      </c>
      <c r="E30" s="29">
        <v>7</v>
      </c>
    </row>
    <row r="31" spans="1:7">
      <c r="A31" s="22">
        <v>13</v>
      </c>
      <c r="B31" s="65" t="s">
        <v>471</v>
      </c>
      <c r="C31" s="65" t="s">
        <v>45</v>
      </c>
      <c r="D31" s="65" t="s">
        <v>21</v>
      </c>
      <c r="E31" s="29">
        <v>7</v>
      </c>
    </row>
    <row r="32" spans="1:7">
      <c r="A32" s="22">
        <v>14</v>
      </c>
      <c r="B32" s="65" t="s">
        <v>472</v>
      </c>
      <c r="C32" s="65" t="s">
        <v>48</v>
      </c>
      <c r="D32" s="65" t="s">
        <v>21</v>
      </c>
      <c r="E32" s="29">
        <v>7</v>
      </c>
    </row>
    <row r="33" spans="1:5">
      <c r="A33" s="22">
        <v>15</v>
      </c>
      <c r="B33" s="65" t="s">
        <v>473</v>
      </c>
      <c r="C33" s="65" t="s">
        <v>48</v>
      </c>
      <c r="D33" s="65" t="s">
        <v>21</v>
      </c>
      <c r="E33" s="29">
        <v>7</v>
      </c>
    </row>
    <row r="34" spans="1:5">
      <c r="A34" s="22">
        <v>16</v>
      </c>
      <c r="B34" s="65" t="s">
        <v>474</v>
      </c>
      <c r="C34" s="65" t="s">
        <v>48</v>
      </c>
      <c r="D34" s="65" t="s">
        <v>21</v>
      </c>
      <c r="E34" s="29">
        <v>7</v>
      </c>
    </row>
    <row r="35" spans="1:5">
      <c r="A35" s="22">
        <v>17</v>
      </c>
      <c r="B35" s="65" t="s">
        <v>316</v>
      </c>
      <c r="C35" s="65" t="s">
        <v>48</v>
      </c>
      <c r="D35" s="65" t="s">
        <v>21</v>
      </c>
      <c r="E35" s="29">
        <v>7</v>
      </c>
    </row>
    <row r="36" spans="1:5">
      <c r="A36" s="22">
        <v>18</v>
      </c>
      <c r="B36" s="65" t="s">
        <v>475</v>
      </c>
      <c r="C36" s="65" t="s">
        <v>48</v>
      </c>
      <c r="D36" s="65" t="s">
        <v>21</v>
      </c>
      <c r="E36" s="29">
        <v>7</v>
      </c>
    </row>
    <row r="37" spans="1:5">
      <c r="A37" s="22">
        <v>19</v>
      </c>
      <c r="B37" s="65" t="s">
        <v>312</v>
      </c>
      <c r="C37" s="65" t="s">
        <v>42</v>
      </c>
      <c r="D37" s="65" t="s">
        <v>21</v>
      </c>
      <c r="E37" s="29">
        <v>7</v>
      </c>
    </row>
    <row r="38" spans="1:5">
      <c r="A38" s="22">
        <v>20</v>
      </c>
      <c r="B38" s="65" t="s">
        <v>53</v>
      </c>
      <c r="C38" s="65" t="s">
        <v>42</v>
      </c>
      <c r="D38" s="65" t="s">
        <v>21</v>
      </c>
      <c r="E38" s="29">
        <v>7</v>
      </c>
    </row>
    <row r="39" spans="1:5">
      <c r="A39" s="22">
        <v>21</v>
      </c>
      <c r="B39" s="65" t="s">
        <v>476</v>
      </c>
      <c r="C39" s="65" t="s">
        <v>42</v>
      </c>
      <c r="D39" s="65" t="s">
        <v>21</v>
      </c>
      <c r="E39" s="29">
        <v>7</v>
      </c>
    </row>
    <row r="40" spans="1:5">
      <c r="A40" s="22">
        <v>22</v>
      </c>
      <c r="B40" s="65" t="s">
        <v>477</v>
      </c>
      <c r="C40" s="65" t="s">
        <v>42</v>
      </c>
      <c r="D40" s="65" t="s">
        <v>21</v>
      </c>
      <c r="E40" s="29">
        <v>7</v>
      </c>
    </row>
    <row r="41" spans="1:5">
      <c r="A41" s="22">
        <v>23</v>
      </c>
      <c r="B41" s="65" t="s">
        <v>254</v>
      </c>
      <c r="C41" s="65" t="s">
        <v>254</v>
      </c>
      <c r="D41" s="65" t="s">
        <v>21</v>
      </c>
      <c r="E41" s="29">
        <v>1</v>
      </c>
    </row>
    <row r="42" spans="1:5">
      <c r="A42" s="22">
        <v>24</v>
      </c>
      <c r="B42" s="65" t="s">
        <v>478</v>
      </c>
      <c r="C42" s="65" t="s">
        <v>436</v>
      </c>
      <c r="D42" s="65" t="s">
        <v>21</v>
      </c>
      <c r="E42" s="29">
        <v>1</v>
      </c>
    </row>
    <row r="43" spans="1:5">
      <c r="A43" s="22">
        <v>25</v>
      </c>
      <c r="B43" s="65" t="s">
        <v>479</v>
      </c>
      <c r="C43" s="65" t="s">
        <v>32</v>
      </c>
      <c r="D43" s="65" t="s">
        <v>21</v>
      </c>
      <c r="E43" s="29">
        <v>1</v>
      </c>
    </row>
    <row r="44" spans="1:5">
      <c r="A44" s="10"/>
      <c r="B44" s="13" t="s">
        <v>18</v>
      </c>
      <c r="C44" s="13"/>
      <c r="D44" s="14"/>
      <c r="E44" s="15">
        <f>SUM(E19:E43)</f>
        <v>157</v>
      </c>
    </row>
    <row r="46" spans="1:5">
      <c r="A46" s="2" t="s">
        <v>54</v>
      </c>
    </row>
    <row r="47" spans="1:5" ht="30">
      <c r="A47" s="10" t="s">
        <v>3</v>
      </c>
      <c r="B47" s="11" t="s">
        <v>7</v>
      </c>
      <c r="C47" s="11" t="s">
        <v>8</v>
      </c>
      <c r="D47" s="10" t="s">
        <v>1</v>
      </c>
      <c r="E47" s="12" t="s">
        <v>2</v>
      </c>
    </row>
    <row r="48" spans="1:5">
      <c r="A48" s="22">
        <v>1</v>
      </c>
      <c r="B48" s="65" t="s">
        <v>374</v>
      </c>
      <c r="C48" s="50" t="s">
        <v>58</v>
      </c>
      <c r="D48" s="65" t="s">
        <v>21</v>
      </c>
      <c r="E48" s="29">
        <v>7</v>
      </c>
    </row>
    <row r="49" spans="1:5">
      <c r="A49" s="22">
        <v>2</v>
      </c>
      <c r="B49" s="65" t="s">
        <v>373</v>
      </c>
      <c r="C49" s="50" t="s">
        <v>58</v>
      </c>
      <c r="D49" s="65" t="s">
        <v>21</v>
      </c>
      <c r="E49" s="29">
        <v>7</v>
      </c>
    </row>
    <row r="50" spans="1:5">
      <c r="A50" s="22">
        <v>3</v>
      </c>
      <c r="B50" s="65" t="s">
        <v>480</v>
      </c>
      <c r="C50" s="65" t="s">
        <v>6</v>
      </c>
      <c r="D50" s="65" t="s">
        <v>21</v>
      </c>
      <c r="E50" s="29">
        <v>7</v>
      </c>
    </row>
    <row r="51" spans="1:5">
      <c r="A51" s="22">
        <v>4</v>
      </c>
      <c r="B51" s="65" t="s">
        <v>481</v>
      </c>
      <c r="C51" s="50" t="s">
        <v>6</v>
      </c>
      <c r="D51" s="65" t="s">
        <v>21</v>
      </c>
      <c r="E51" s="29">
        <v>7</v>
      </c>
    </row>
    <row r="52" spans="1:5">
      <c r="A52" s="22">
        <v>5</v>
      </c>
      <c r="B52" s="65" t="s">
        <v>199</v>
      </c>
      <c r="C52" s="65" t="s">
        <v>6</v>
      </c>
      <c r="D52" s="65" t="s">
        <v>21</v>
      </c>
      <c r="E52" s="29">
        <v>7</v>
      </c>
    </row>
    <row r="53" spans="1:5">
      <c r="A53" s="22">
        <v>6</v>
      </c>
      <c r="B53" s="65" t="s">
        <v>482</v>
      </c>
      <c r="C53" s="65" t="s">
        <v>60</v>
      </c>
      <c r="D53" s="65" t="s">
        <v>21</v>
      </c>
      <c r="E53" s="29">
        <v>7</v>
      </c>
    </row>
    <row r="54" spans="1:5">
      <c r="A54" s="22">
        <v>7</v>
      </c>
      <c r="B54" s="65" t="s">
        <v>483</v>
      </c>
      <c r="C54" s="65" t="s">
        <v>60</v>
      </c>
      <c r="D54" s="65" t="s">
        <v>21</v>
      </c>
      <c r="E54" s="29">
        <v>7</v>
      </c>
    </row>
    <row r="55" spans="1:5">
      <c r="A55" s="22">
        <v>8</v>
      </c>
      <c r="B55" s="65" t="s">
        <v>484</v>
      </c>
      <c r="C55" s="65" t="s">
        <v>60</v>
      </c>
      <c r="D55" s="65" t="s">
        <v>21</v>
      </c>
      <c r="E55" s="29">
        <v>7</v>
      </c>
    </row>
    <row r="56" spans="1:5">
      <c r="A56" s="22">
        <v>9</v>
      </c>
      <c r="B56" s="65" t="s">
        <v>485</v>
      </c>
      <c r="C56" s="65" t="s">
        <v>486</v>
      </c>
      <c r="D56" s="65" t="s">
        <v>21</v>
      </c>
      <c r="E56" s="29">
        <v>7</v>
      </c>
    </row>
    <row r="57" spans="1:5">
      <c r="A57" s="22">
        <v>10</v>
      </c>
      <c r="B57" s="65" t="s">
        <v>487</v>
      </c>
      <c r="C57" s="65" t="s">
        <v>486</v>
      </c>
      <c r="D57" s="65" t="s">
        <v>21</v>
      </c>
      <c r="E57" s="29">
        <v>7</v>
      </c>
    </row>
    <row r="58" spans="1:5">
      <c r="A58" s="22">
        <v>11</v>
      </c>
      <c r="B58" s="65" t="s">
        <v>488</v>
      </c>
      <c r="C58" s="65" t="s">
        <v>486</v>
      </c>
      <c r="D58" s="65" t="s">
        <v>21</v>
      </c>
      <c r="E58" s="29">
        <v>7</v>
      </c>
    </row>
    <row r="59" spans="1:5">
      <c r="A59" s="10"/>
      <c r="B59" s="13" t="s">
        <v>18</v>
      </c>
      <c r="C59" s="13"/>
      <c r="D59" s="14"/>
      <c r="E59" s="15">
        <f>SUM(E48:E58)</f>
        <v>77</v>
      </c>
    </row>
    <row r="61" spans="1:5">
      <c r="A61" s="2" t="s">
        <v>10</v>
      </c>
    </row>
    <row r="62" spans="1:5" ht="30">
      <c r="A62" s="10" t="s">
        <v>3</v>
      </c>
      <c r="B62" s="11" t="s">
        <v>7</v>
      </c>
      <c r="C62" s="11" t="s">
        <v>8</v>
      </c>
      <c r="D62" s="10" t="s">
        <v>1</v>
      </c>
      <c r="E62" s="12" t="s">
        <v>2</v>
      </c>
    </row>
    <row r="63" spans="1:5">
      <c r="A63" s="22">
        <v>1</v>
      </c>
      <c r="B63" s="65" t="s">
        <v>489</v>
      </c>
      <c r="C63" s="65" t="s">
        <v>117</v>
      </c>
      <c r="D63" s="65" t="s">
        <v>21</v>
      </c>
      <c r="E63" s="29">
        <v>7</v>
      </c>
    </row>
    <row r="64" spans="1:5">
      <c r="A64" s="22">
        <v>2</v>
      </c>
      <c r="B64" s="65" t="s">
        <v>490</v>
      </c>
      <c r="C64" s="65" t="s">
        <v>117</v>
      </c>
      <c r="D64" s="65" t="s">
        <v>21</v>
      </c>
      <c r="E64" s="29">
        <v>7</v>
      </c>
    </row>
    <row r="65" spans="1:5">
      <c r="A65" s="22">
        <v>3</v>
      </c>
      <c r="B65" s="65" t="s">
        <v>491</v>
      </c>
      <c r="C65" s="65" t="s">
        <v>117</v>
      </c>
      <c r="D65" s="65" t="s">
        <v>21</v>
      </c>
      <c r="E65" s="29">
        <v>7</v>
      </c>
    </row>
    <row r="66" spans="1:5">
      <c r="A66" s="22">
        <v>4</v>
      </c>
      <c r="B66" s="65" t="s">
        <v>319</v>
      </c>
      <c r="C66" s="65" t="s">
        <v>117</v>
      </c>
      <c r="D66" s="65" t="s">
        <v>21</v>
      </c>
      <c r="E66" s="29">
        <v>7</v>
      </c>
    </row>
    <row r="67" spans="1:5">
      <c r="A67" s="22">
        <v>5</v>
      </c>
      <c r="B67" s="65" t="s">
        <v>492</v>
      </c>
      <c r="C67" s="65" t="s">
        <v>106</v>
      </c>
      <c r="D67" s="65" t="s">
        <v>21</v>
      </c>
      <c r="E67" s="29">
        <v>7</v>
      </c>
    </row>
    <row r="68" spans="1:5">
      <c r="A68" s="22">
        <v>6</v>
      </c>
      <c r="B68" s="65" t="s">
        <v>493</v>
      </c>
      <c r="C68" s="65" t="s">
        <v>106</v>
      </c>
      <c r="D68" s="65" t="s">
        <v>21</v>
      </c>
      <c r="E68" s="29">
        <v>7</v>
      </c>
    </row>
    <row r="69" spans="1:5">
      <c r="A69" s="22">
        <v>7</v>
      </c>
      <c r="B69" s="65" t="s">
        <v>106</v>
      </c>
      <c r="C69" s="65" t="s">
        <v>106</v>
      </c>
      <c r="D69" s="65" t="s">
        <v>21</v>
      </c>
      <c r="E69" s="29">
        <v>7</v>
      </c>
    </row>
    <row r="70" spans="1:5">
      <c r="A70" s="22">
        <v>8</v>
      </c>
      <c r="B70" s="65" t="s">
        <v>494</v>
      </c>
      <c r="C70" s="65" t="s">
        <v>94</v>
      </c>
      <c r="D70" s="65" t="s">
        <v>21</v>
      </c>
      <c r="E70" s="29">
        <v>7</v>
      </c>
    </row>
    <row r="71" spans="1:5">
      <c r="A71" s="22">
        <v>9</v>
      </c>
      <c r="B71" s="65" t="s">
        <v>495</v>
      </c>
      <c r="C71" s="65" t="s">
        <v>94</v>
      </c>
      <c r="D71" s="65" t="s">
        <v>21</v>
      </c>
      <c r="E71" s="29">
        <v>7</v>
      </c>
    </row>
    <row r="72" spans="1:5">
      <c r="A72" s="22">
        <v>10</v>
      </c>
      <c r="B72" s="65" t="s">
        <v>390</v>
      </c>
      <c r="C72" s="65" t="s">
        <v>111</v>
      </c>
      <c r="D72" s="65" t="s">
        <v>21</v>
      </c>
      <c r="E72" s="29">
        <v>7</v>
      </c>
    </row>
    <row r="73" spans="1:5">
      <c r="A73" s="22">
        <v>11</v>
      </c>
      <c r="B73" s="65" t="s">
        <v>496</v>
      </c>
      <c r="C73" s="65" t="s">
        <v>111</v>
      </c>
      <c r="D73" s="65" t="s">
        <v>21</v>
      </c>
      <c r="E73" s="29">
        <v>7</v>
      </c>
    </row>
    <row r="74" spans="1:5">
      <c r="A74" s="22">
        <v>12</v>
      </c>
      <c r="B74" s="65" t="s">
        <v>497</v>
      </c>
      <c r="C74" s="65" t="s">
        <v>111</v>
      </c>
      <c r="D74" s="65" t="s">
        <v>21</v>
      </c>
      <c r="E74" s="29">
        <v>7</v>
      </c>
    </row>
    <row r="75" spans="1:5">
      <c r="A75" s="22">
        <v>13</v>
      </c>
      <c r="B75" s="65" t="s">
        <v>498</v>
      </c>
      <c r="C75" s="65" t="s">
        <v>391</v>
      </c>
      <c r="D75" s="65" t="s">
        <v>21</v>
      </c>
      <c r="E75" s="29">
        <v>7</v>
      </c>
    </row>
    <row r="76" spans="1:5">
      <c r="A76" s="22">
        <v>14</v>
      </c>
      <c r="B76" s="65" t="s">
        <v>499</v>
      </c>
      <c r="C76" s="65" t="s">
        <v>320</v>
      </c>
      <c r="D76" s="65" t="s">
        <v>21</v>
      </c>
      <c r="E76" s="29">
        <v>7</v>
      </c>
    </row>
    <row r="77" spans="1:5">
      <c r="A77" s="22">
        <v>15</v>
      </c>
      <c r="B77" s="65" t="s">
        <v>500</v>
      </c>
      <c r="C77" s="65" t="s">
        <v>320</v>
      </c>
      <c r="D77" s="65" t="s">
        <v>21</v>
      </c>
      <c r="E77" s="29">
        <v>7</v>
      </c>
    </row>
    <row r="78" spans="1:5">
      <c r="A78" s="22">
        <v>16</v>
      </c>
      <c r="B78" s="65" t="s">
        <v>501</v>
      </c>
      <c r="C78" s="65" t="s">
        <v>320</v>
      </c>
      <c r="D78" s="65" t="s">
        <v>21</v>
      </c>
      <c r="E78" s="29">
        <v>7</v>
      </c>
    </row>
    <row r="79" spans="1:5">
      <c r="A79" s="22">
        <v>17</v>
      </c>
      <c r="B79" s="65" t="s">
        <v>502</v>
      </c>
      <c r="C79" s="65" t="s">
        <v>113</v>
      </c>
      <c r="D79" s="65" t="s">
        <v>21</v>
      </c>
      <c r="E79" s="29">
        <v>7</v>
      </c>
    </row>
    <row r="80" spans="1:5">
      <c r="A80" s="22">
        <v>18</v>
      </c>
      <c r="B80" s="65" t="s">
        <v>503</v>
      </c>
      <c r="C80" s="65" t="s">
        <v>113</v>
      </c>
      <c r="D80" s="65" t="s">
        <v>21</v>
      </c>
      <c r="E80" s="29">
        <v>7</v>
      </c>
    </row>
    <row r="81" spans="1:5">
      <c r="A81" s="22">
        <v>19</v>
      </c>
      <c r="B81" s="65" t="s">
        <v>324</v>
      </c>
      <c r="C81" s="65" t="s">
        <v>113</v>
      </c>
      <c r="D81" s="65" t="s">
        <v>21</v>
      </c>
      <c r="E81" s="29">
        <v>7</v>
      </c>
    </row>
    <row r="82" spans="1:5">
      <c r="A82" s="22">
        <v>20</v>
      </c>
      <c r="B82" s="65" t="s">
        <v>504</v>
      </c>
      <c r="C82" s="65" t="s">
        <v>505</v>
      </c>
      <c r="D82" s="65" t="s">
        <v>21</v>
      </c>
      <c r="E82" s="29">
        <v>7</v>
      </c>
    </row>
    <row r="83" spans="1:5">
      <c r="A83" s="22">
        <v>21</v>
      </c>
      <c r="B83" s="65" t="s">
        <v>506</v>
      </c>
      <c r="C83" s="65" t="s">
        <v>505</v>
      </c>
      <c r="D83" s="65" t="s">
        <v>21</v>
      </c>
      <c r="E83" s="29">
        <v>7</v>
      </c>
    </row>
    <row r="84" spans="1:5">
      <c r="A84" s="22">
        <v>22</v>
      </c>
      <c r="B84" s="65" t="s">
        <v>505</v>
      </c>
      <c r="C84" s="65" t="s">
        <v>505</v>
      </c>
      <c r="D84" s="65" t="s">
        <v>21</v>
      </c>
      <c r="E84" s="29">
        <v>7</v>
      </c>
    </row>
    <row r="85" spans="1:5">
      <c r="A85" s="22">
        <v>23</v>
      </c>
      <c r="B85" s="65" t="s">
        <v>507</v>
      </c>
      <c r="C85" s="65" t="s">
        <v>505</v>
      </c>
      <c r="D85" s="65" t="s">
        <v>21</v>
      </c>
      <c r="E85" s="29">
        <v>7</v>
      </c>
    </row>
    <row r="86" spans="1:5">
      <c r="A86" s="22">
        <v>24</v>
      </c>
      <c r="B86" s="65" t="s">
        <v>119</v>
      </c>
      <c r="C86" s="65" t="s">
        <v>94</v>
      </c>
      <c r="D86" s="65" t="s">
        <v>21</v>
      </c>
      <c r="E86" s="29">
        <v>7</v>
      </c>
    </row>
    <row r="87" spans="1:5">
      <c r="A87" s="22">
        <v>25</v>
      </c>
      <c r="B87" s="65" t="s">
        <v>452</v>
      </c>
      <c r="C87" s="65" t="s">
        <v>391</v>
      </c>
      <c r="D87" s="65" t="s">
        <v>21</v>
      </c>
      <c r="E87" s="29">
        <v>7</v>
      </c>
    </row>
    <row r="88" spans="1:5">
      <c r="A88" s="22">
        <v>26</v>
      </c>
      <c r="B88" s="65" t="s">
        <v>508</v>
      </c>
      <c r="C88" s="65" t="s">
        <v>391</v>
      </c>
      <c r="D88" s="65" t="s">
        <v>21</v>
      </c>
      <c r="E88" s="29">
        <v>7</v>
      </c>
    </row>
    <row r="89" spans="1:5">
      <c r="A89" s="22">
        <v>27</v>
      </c>
      <c r="B89" s="65" t="s">
        <v>509</v>
      </c>
      <c r="C89" s="65" t="s">
        <v>258</v>
      </c>
      <c r="D89" s="65" t="s">
        <v>21</v>
      </c>
      <c r="E89" s="29">
        <v>7</v>
      </c>
    </row>
    <row r="90" spans="1:5">
      <c r="A90" s="22">
        <v>28</v>
      </c>
      <c r="B90" s="65" t="s">
        <v>510</v>
      </c>
      <c r="C90" s="65" t="s">
        <v>258</v>
      </c>
      <c r="D90" s="65" t="s">
        <v>21</v>
      </c>
      <c r="E90" s="29">
        <v>7</v>
      </c>
    </row>
    <row r="91" spans="1:5">
      <c r="A91" s="22">
        <v>29</v>
      </c>
      <c r="B91" s="65" t="s">
        <v>257</v>
      </c>
      <c r="C91" s="65" t="s">
        <v>258</v>
      </c>
      <c r="D91" s="65" t="s">
        <v>21</v>
      </c>
      <c r="E91" s="29">
        <v>7</v>
      </c>
    </row>
    <row r="92" spans="1:5">
      <c r="A92" s="22">
        <v>30</v>
      </c>
      <c r="B92" s="65" t="s">
        <v>471</v>
      </c>
      <c r="C92" s="65" t="s">
        <v>258</v>
      </c>
      <c r="D92" s="65" t="s">
        <v>21</v>
      </c>
      <c r="E92" s="29">
        <v>7</v>
      </c>
    </row>
    <row r="93" spans="1:5">
      <c r="A93" s="10"/>
      <c r="B93" s="13" t="s">
        <v>18</v>
      </c>
      <c r="C93" s="13"/>
      <c r="D93" s="14"/>
      <c r="E93" s="15">
        <f>SUM(E63:E92)</f>
        <v>210</v>
      </c>
    </row>
    <row r="95" spans="1:5">
      <c r="A95" s="2" t="s">
        <v>11</v>
      </c>
    </row>
    <row r="96" spans="1:5" ht="30">
      <c r="A96" s="10" t="s">
        <v>3</v>
      </c>
      <c r="B96" s="11" t="s">
        <v>7</v>
      </c>
      <c r="C96" s="11" t="s">
        <v>8</v>
      </c>
      <c r="D96" s="10" t="s">
        <v>1</v>
      </c>
      <c r="E96" s="12" t="s">
        <v>2</v>
      </c>
    </row>
    <row r="97" spans="1:5">
      <c r="A97" s="22">
        <v>1</v>
      </c>
      <c r="B97" s="65" t="s">
        <v>212</v>
      </c>
      <c r="C97" s="65" t="s">
        <v>213</v>
      </c>
      <c r="D97" s="65" t="s">
        <v>21</v>
      </c>
      <c r="E97" s="29">
        <v>7</v>
      </c>
    </row>
    <row r="98" spans="1:5">
      <c r="A98" s="22">
        <v>2</v>
      </c>
      <c r="B98" s="65" t="s">
        <v>511</v>
      </c>
      <c r="C98" s="65" t="s">
        <v>213</v>
      </c>
      <c r="D98" s="65" t="s">
        <v>21</v>
      </c>
      <c r="E98" s="29">
        <v>7</v>
      </c>
    </row>
    <row r="99" spans="1:5">
      <c r="A99" s="22">
        <v>3</v>
      </c>
      <c r="B99" s="65" t="s">
        <v>512</v>
      </c>
      <c r="C99" s="65" t="s">
        <v>125</v>
      </c>
      <c r="D99" s="65" t="s">
        <v>21</v>
      </c>
      <c r="E99" s="29">
        <v>7</v>
      </c>
    </row>
    <row r="100" spans="1:5">
      <c r="A100" s="22">
        <v>4</v>
      </c>
      <c r="B100" s="67" t="s">
        <v>513</v>
      </c>
      <c r="C100" s="67" t="s">
        <v>125</v>
      </c>
      <c r="D100" s="65" t="s">
        <v>21</v>
      </c>
      <c r="E100" s="29">
        <v>7</v>
      </c>
    </row>
    <row r="101" spans="1:5">
      <c r="A101" s="22">
        <v>5</v>
      </c>
      <c r="B101" s="67" t="s">
        <v>514</v>
      </c>
      <c r="C101" s="67" t="s">
        <v>206</v>
      </c>
      <c r="D101" s="65" t="s">
        <v>21</v>
      </c>
      <c r="E101" s="29">
        <v>7</v>
      </c>
    </row>
    <row r="102" spans="1:5">
      <c r="A102" s="22">
        <v>6</v>
      </c>
      <c r="B102" s="67" t="s">
        <v>515</v>
      </c>
      <c r="C102" s="67" t="s">
        <v>206</v>
      </c>
      <c r="D102" s="65" t="s">
        <v>21</v>
      </c>
      <c r="E102" s="29">
        <v>7</v>
      </c>
    </row>
    <row r="103" spans="1:5">
      <c r="A103" s="22">
        <v>7</v>
      </c>
      <c r="B103" s="67" t="s">
        <v>210</v>
      </c>
      <c r="C103" s="67" t="s">
        <v>206</v>
      </c>
      <c r="D103" s="65" t="s">
        <v>21</v>
      </c>
      <c r="E103" s="29">
        <v>7</v>
      </c>
    </row>
    <row r="104" spans="1:5">
      <c r="A104" s="22">
        <v>8</v>
      </c>
      <c r="B104" s="67" t="s">
        <v>516</v>
      </c>
      <c r="C104" s="67" t="s">
        <v>206</v>
      </c>
      <c r="D104" s="65" t="s">
        <v>21</v>
      </c>
      <c r="E104" s="29">
        <v>7</v>
      </c>
    </row>
    <row r="105" spans="1:5">
      <c r="A105" s="22">
        <v>9</v>
      </c>
      <c r="B105" s="67" t="s">
        <v>517</v>
      </c>
      <c r="C105" s="58" t="s">
        <v>206</v>
      </c>
      <c r="D105" s="65" t="s">
        <v>21</v>
      </c>
      <c r="E105" s="29">
        <v>7</v>
      </c>
    </row>
    <row r="106" spans="1:5">
      <c r="A106" s="22">
        <v>10</v>
      </c>
      <c r="B106" s="67" t="s">
        <v>518</v>
      </c>
      <c r="C106" s="58" t="s">
        <v>206</v>
      </c>
      <c r="D106" s="65" t="s">
        <v>21</v>
      </c>
      <c r="E106" s="29">
        <v>7</v>
      </c>
    </row>
    <row r="107" spans="1:5">
      <c r="A107" s="22">
        <v>11</v>
      </c>
      <c r="B107" s="67" t="s">
        <v>401</v>
      </c>
      <c r="C107" s="58" t="s">
        <v>206</v>
      </c>
      <c r="D107" s="65" t="s">
        <v>21</v>
      </c>
      <c r="E107" s="29">
        <v>7</v>
      </c>
    </row>
    <row r="108" spans="1:5">
      <c r="A108" s="22">
        <v>12</v>
      </c>
      <c r="B108" s="67" t="s">
        <v>519</v>
      </c>
      <c r="C108" s="67" t="s">
        <v>519</v>
      </c>
      <c r="D108" s="65" t="s">
        <v>21</v>
      </c>
      <c r="E108" s="29">
        <v>7</v>
      </c>
    </row>
    <row r="109" spans="1:5">
      <c r="A109" s="22">
        <v>13</v>
      </c>
      <c r="B109" s="67" t="s">
        <v>520</v>
      </c>
      <c r="C109" s="67" t="s">
        <v>519</v>
      </c>
      <c r="D109" s="65" t="s">
        <v>21</v>
      </c>
      <c r="E109" s="29">
        <v>7</v>
      </c>
    </row>
    <row r="110" spans="1:5">
      <c r="A110" s="22">
        <v>14</v>
      </c>
      <c r="B110" s="67" t="s">
        <v>397</v>
      </c>
      <c r="C110" s="67" t="s">
        <v>519</v>
      </c>
      <c r="D110" s="65" t="s">
        <v>21</v>
      </c>
      <c r="E110" s="29">
        <v>7</v>
      </c>
    </row>
    <row r="111" spans="1:5">
      <c r="A111" s="22">
        <v>15</v>
      </c>
      <c r="B111" s="67" t="s">
        <v>400</v>
      </c>
      <c r="C111" s="67" t="s">
        <v>519</v>
      </c>
      <c r="D111" s="65" t="s">
        <v>21</v>
      </c>
      <c r="E111" s="29">
        <v>7</v>
      </c>
    </row>
    <row r="112" spans="1:5">
      <c r="A112" s="22">
        <v>16</v>
      </c>
      <c r="B112" s="67" t="s">
        <v>521</v>
      </c>
      <c r="C112" s="67" t="s">
        <v>330</v>
      </c>
      <c r="D112" s="65" t="s">
        <v>21</v>
      </c>
      <c r="E112" s="29">
        <v>7</v>
      </c>
    </row>
    <row r="113" spans="1:5">
      <c r="A113" s="22">
        <v>17</v>
      </c>
      <c r="B113" s="67" t="s">
        <v>522</v>
      </c>
      <c r="C113" s="67" t="s">
        <v>330</v>
      </c>
      <c r="D113" s="65" t="s">
        <v>21</v>
      </c>
      <c r="E113" s="29">
        <v>7</v>
      </c>
    </row>
    <row r="114" spans="1:5">
      <c r="A114" s="22">
        <v>18</v>
      </c>
      <c r="B114" s="67" t="s">
        <v>135</v>
      </c>
      <c r="C114" s="67" t="s">
        <v>128</v>
      </c>
      <c r="D114" s="65" t="s">
        <v>21</v>
      </c>
      <c r="E114" s="29">
        <v>7</v>
      </c>
    </row>
    <row r="115" spans="1:5">
      <c r="A115" s="22">
        <v>19</v>
      </c>
      <c r="B115" s="67" t="s">
        <v>523</v>
      </c>
      <c r="C115" s="67" t="s">
        <v>128</v>
      </c>
      <c r="D115" s="65" t="s">
        <v>21</v>
      </c>
      <c r="E115" s="29">
        <v>7</v>
      </c>
    </row>
    <row r="116" spans="1:5">
      <c r="A116" s="22">
        <v>20</v>
      </c>
      <c r="B116" s="67" t="s">
        <v>140</v>
      </c>
      <c r="C116" s="67" t="s">
        <v>128</v>
      </c>
      <c r="D116" s="65" t="s">
        <v>21</v>
      </c>
      <c r="E116" s="29">
        <v>7</v>
      </c>
    </row>
    <row r="117" spans="1:5">
      <c r="A117" s="22">
        <v>21</v>
      </c>
      <c r="B117" s="67" t="s">
        <v>127</v>
      </c>
      <c r="C117" s="67" t="s">
        <v>128</v>
      </c>
      <c r="D117" s="65" t="s">
        <v>21</v>
      </c>
      <c r="E117" s="29">
        <v>7</v>
      </c>
    </row>
    <row r="118" spans="1:5">
      <c r="A118" s="22">
        <v>22</v>
      </c>
      <c r="B118" s="67" t="s">
        <v>524</v>
      </c>
      <c r="C118" s="67" t="s">
        <v>326</v>
      </c>
      <c r="D118" s="65" t="s">
        <v>21</v>
      </c>
      <c r="E118" s="29">
        <v>7</v>
      </c>
    </row>
    <row r="119" spans="1:5">
      <c r="A119" s="22">
        <v>23</v>
      </c>
      <c r="B119" s="67" t="s">
        <v>525</v>
      </c>
      <c r="C119" s="67" t="s">
        <v>337</v>
      </c>
      <c r="D119" s="65" t="s">
        <v>21</v>
      </c>
      <c r="E119" s="29">
        <v>7</v>
      </c>
    </row>
    <row r="120" spans="1:5">
      <c r="A120" s="22">
        <v>24</v>
      </c>
      <c r="B120" s="67" t="s">
        <v>336</v>
      </c>
      <c r="C120" s="67" t="s">
        <v>337</v>
      </c>
      <c r="D120" s="65" t="s">
        <v>21</v>
      </c>
      <c r="E120" s="29">
        <v>7</v>
      </c>
    </row>
    <row r="121" spans="1:5">
      <c r="A121" s="22">
        <v>25</v>
      </c>
      <c r="B121" s="67" t="s">
        <v>526</v>
      </c>
      <c r="C121" s="67" t="s">
        <v>337</v>
      </c>
      <c r="D121" s="65" t="s">
        <v>21</v>
      </c>
      <c r="E121" s="29">
        <v>7</v>
      </c>
    </row>
    <row r="122" spans="1:5">
      <c r="A122" s="22">
        <v>26</v>
      </c>
      <c r="B122" s="67" t="s">
        <v>527</v>
      </c>
      <c r="C122" s="67" t="s">
        <v>528</v>
      </c>
      <c r="D122" s="65" t="s">
        <v>21</v>
      </c>
      <c r="E122" s="29">
        <v>7</v>
      </c>
    </row>
    <row r="123" spans="1:5">
      <c r="A123" s="22">
        <v>27</v>
      </c>
      <c r="B123" s="67" t="s">
        <v>529</v>
      </c>
      <c r="C123" s="67" t="s">
        <v>528</v>
      </c>
      <c r="D123" s="65" t="s">
        <v>21</v>
      </c>
      <c r="E123" s="29">
        <v>7</v>
      </c>
    </row>
    <row r="124" spans="1:5">
      <c r="A124" s="22">
        <v>28</v>
      </c>
      <c r="B124" s="67" t="s">
        <v>396</v>
      </c>
      <c r="C124" s="67" t="s">
        <v>519</v>
      </c>
      <c r="D124" s="65" t="s">
        <v>21</v>
      </c>
      <c r="E124" s="29">
        <v>7</v>
      </c>
    </row>
    <row r="125" spans="1:5">
      <c r="A125" s="22">
        <v>29</v>
      </c>
      <c r="B125" s="67" t="s">
        <v>530</v>
      </c>
      <c r="C125" s="67" t="s">
        <v>270</v>
      </c>
      <c r="D125" s="65" t="s">
        <v>21</v>
      </c>
      <c r="E125" s="29">
        <v>7</v>
      </c>
    </row>
    <row r="126" spans="1:5">
      <c r="A126" s="22">
        <v>30</v>
      </c>
      <c r="B126" s="67" t="s">
        <v>531</v>
      </c>
      <c r="C126" s="67" t="s">
        <v>265</v>
      </c>
      <c r="D126" s="65" t="s">
        <v>21</v>
      </c>
      <c r="E126" s="29">
        <v>7</v>
      </c>
    </row>
    <row r="127" spans="1:5">
      <c r="A127" s="22">
        <v>31</v>
      </c>
      <c r="B127" s="67" t="s">
        <v>532</v>
      </c>
      <c r="C127" s="67" t="s">
        <v>265</v>
      </c>
      <c r="D127" s="65" t="s">
        <v>21</v>
      </c>
      <c r="E127" s="29">
        <v>7</v>
      </c>
    </row>
    <row r="128" spans="1:5">
      <c r="A128" s="22">
        <v>32</v>
      </c>
      <c r="B128" s="67" t="s">
        <v>533</v>
      </c>
      <c r="C128" s="67" t="s">
        <v>340</v>
      </c>
      <c r="D128" s="65" t="s">
        <v>21</v>
      </c>
      <c r="E128" s="29">
        <v>7</v>
      </c>
    </row>
    <row r="129" spans="1:5">
      <c r="A129" s="22">
        <v>33</v>
      </c>
      <c r="B129" s="67" t="s">
        <v>534</v>
      </c>
      <c r="C129" s="67" t="s">
        <v>270</v>
      </c>
      <c r="D129" s="65" t="s">
        <v>21</v>
      </c>
      <c r="E129" s="29">
        <v>7</v>
      </c>
    </row>
    <row r="130" spans="1:5">
      <c r="A130" s="22">
        <v>34</v>
      </c>
      <c r="B130" s="67" t="s">
        <v>535</v>
      </c>
      <c r="C130" s="67" t="s">
        <v>270</v>
      </c>
      <c r="D130" s="65" t="s">
        <v>21</v>
      </c>
      <c r="E130" s="29">
        <v>7</v>
      </c>
    </row>
    <row r="131" spans="1:5">
      <c r="A131" s="22">
        <v>35</v>
      </c>
      <c r="B131" s="67" t="s">
        <v>536</v>
      </c>
      <c r="C131" s="67" t="s">
        <v>265</v>
      </c>
      <c r="D131" s="65" t="s">
        <v>21</v>
      </c>
      <c r="E131" s="29">
        <v>1</v>
      </c>
    </row>
    <row r="132" spans="1:5">
      <c r="A132" s="22">
        <v>36</v>
      </c>
      <c r="B132" s="67" t="s">
        <v>326</v>
      </c>
      <c r="C132" s="67" t="s">
        <v>326</v>
      </c>
      <c r="D132" s="65" t="s">
        <v>21</v>
      </c>
      <c r="E132" s="29">
        <v>2</v>
      </c>
    </row>
    <row r="133" spans="1:5">
      <c r="A133" s="22">
        <v>37</v>
      </c>
      <c r="B133" s="67" t="s">
        <v>537</v>
      </c>
      <c r="C133" s="67" t="s">
        <v>125</v>
      </c>
      <c r="D133" s="65" t="s">
        <v>21</v>
      </c>
      <c r="E133" s="29">
        <v>1</v>
      </c>
    </row>
    <row r="134" spans="1:5">
      <c r="A134" s="22">
        <v>38</v>
      </c>
      <c r="B134" s="67" t="s">
        <v>538</v>
      </c>
      <c r="C134" s="67" t="s">
        <v>332</v>
      </c>
      <c r="D134" s="65" t="s">
        <v>21</v>
      </c>
      <c r="E134" s="29">
        <v>1</v>
      </c>
    </row>
    <row r="135" spans="1:5">
      <c r="A135" s="22">
        <v>39</v>
      </c>
      <c r="B135" s="67" t="s">
        <v>539</v>
      </c>
      <c r="C135" s="67" t="s">
        <v>332</v>
      </c>
      <c r="D135" s="65" t="s">
        <v>21</v>
      </c>
      <c r="E135" s="29">
        <v>1</v>
      </c>
    </row>
    <row r="136" spans="1:5">
      <c r="A136" s="22">
        <v>40</v>
      </c>
      <c r="B136" s="67" t="s">
        <v>540</v>
      </c>
      <c r="C136" s="67" t="s">
        <v>213</v>
      </c>
      <c r="D136" s="65" t="s">
        <v>21</v>
      </c>
      <c r="E136" s="29">
        <v>1</v>
      </c>
    </row>
    <row r="137" spans="1:5">
      <c r="A137" s="22">
        <v>41</v>
      </c>
      <c r="B137" s="67" t="s">
        <v>448</v>
      </c>
      <c r="C137" s="67" t="s">
        <v>213</v>
      </c>
      <c r="D137" s="65" t="s">
        <v>21</v>
      </c>
      <c r="E137" s="29">
        <v>2</v>
      </c>
    </row>
    <row r="138" spans="1:5">
      <c r="A138" s="22">
        <v>42</v>
      </c>
      <c r="B138" s="67" t="s">
        <v>331</v>
      </c>
      <c r="C138" s="67" t="s">
        <v>332</v>
      </c>
      <c r="D138" s="65" t="s">
        <v>21</v>
      </c>
      <c r="E138" s="29">
        <v>6</v>
      </c>
    </row>
    <row r="139" spans="1:5">
      <c r="A139" s="22">
        <v>43</v>
      </c>
      <c r="B139" s="67" t="s">
        <v>213</v>
      </c>
      <c r="C139" s="67" t="s">
        <v>213</v>
      </c>
      <c r="D139" s="65" t="s">
        <v>21</v>
      </c>
      <c r="E139" s="29">
        <v>7</v>
      </c>
    </row>
    <row r="140" spans="1:5">
      <c r="A140" s="22">
        <v>44</v>
      </c>
      <c r="B140" s="67" t="s">
        <v>206</v>
      </c>
      <c r="C140" s="67" t="s">
        <v>206</v>
      </c>
      <c r="D140" s="65" t="s">
        <v>21</v>
      </c>
      <c r="E140" s="29">
        <v>7</v>
      </c>
    </row>
    <row r="141" spans="1:5">
      <c r="A141" s="22">
        <v>45</v>
      </c>
      <c r="B141" s="67" t="s">
        <v>541</v>
      </c>
      <c r="C141" s="67" t="s">
        <v>206</v>
      </c>
      <c r="D141" s="65" t="s">
        <v>21</v>
      </c>
      <c r="E141" s="29">
        <v>7</v>
      </c>
    </row>
    <row r="142" spans="1:5">
      <c r="A142" s="10"/>
      <c r="B142" s="13" t="s">
        <v>18</v>
      </c>
      <c r="C142" s="13"/>
      <c r="D142" s="14"/>
      <c r="E142" s="15">
        <f>SUM(E97:E141)</f>
        <v>274</v>
      </c>
    </row>
    <row r="144" spans="1:5">
      <c r="A144" s="2" t="s">
        <v>12</v>
      </c>
    </row>
    <row r="145" spans="1:6" ht="30">
      <c r="A145" s="10" t="s">
        <v>3</v>
      </c>
      <c r="B145" s="11" t="s">
        <v>7</v>
      </c>
      <c r="C145" s="11" t="s">
        <v>8</v>
      </c>
      <c r="D145" s="10" t="s">
        <v>1</v>
      </c>
      <c r="E145" s="12" t="s">
        <v>2</v>
      </c>
    </row>
    <row r="146" spans="1:6">
      <c r="A146" s="7">
        <v>1</v>
      </c>
      <c r="B146" s="68" t="s">
        <v>542</v>
      </c>
      <c r="C146" s="68" t="s">
        <v>543</v>
      </c>
      <c r="D146" s="65" t="s">
        <v>21</v>
      </c>
      <c r="E146" s="40">
        <v>6</v>
      </c>
    </row>
    <row r="147" spans="1:6">
      <c r="A147" s="22">
        <v>2</v>
      </c>
      <c r="B147" s="65" t="s">
        <v>544</v>
      </c>
      <c r="C147" s="65" t="s">
        <v>543</v>
      </c>
      <c r="D147" s="65" t="s">
        <v>21</v>
      </c>
      <c r="E147" s="29">
        <v>6</v>
      </c>
    </row>
    <row r="148" spans="1:6">
      <c r="A148" s="22">
        <v>3</v>
      </c>
      <c r="B148" s="65" t="s">
        <v>360</v>
      </c>
      <c r="C148" s="65" t="s">
        <v>156</v>
      </c>
      <c r="D148" s="65" t="s">
        <v>21</v>
      </c>
      <c r="E148" s="29">
        <v>6</v>
      </c>
    </row>
    <row r="149" spans="1:6">
      <c r="A149" s="22">
        <v>4</v>
      </c>
      <c r="B149" s="65" t="s">
        <v>158</v>
      </c>
      <c r="C149" s="65" t="s">
        <v>156</v>
      </c>
      <c r="D149" s="65" t="s">
        <v>21</v>
      </c>
      <c r="E149" s="29">
        <v>6</v>
      </c>
    </row>
    <row r="150" spans="1:6">
      <c r="A150" s="22">
        <v>5</v>
      </c>
      <c r="B150" s="65" t="s">
        <v>196</v>
      </c>
      <c r="C150" s="65" t="s">
        <v>156</v>
      </c>
      <c r="D150" s="65" t="s">
        <v>21</v>
      </c>
      <c r="E150" s="29">
        <v>6</v>
      </c>
    </row>
    <row r="151" spans="1:6">
      <c r="A151" s="22">
        <v>6</v>
      </c>
      <c r="B151" s="65" t="s">
        <v>545</v>
      </c>
      <c r="C151" s="65" t="s">
        <v>543</v>
      </c>
      <c r="D151" s="65" t="s">
        <v>21</v>
      </c>
      <c r="E151" s="29">
        <v>6</v>
      </c>
    </row>
    <row r="152" spans="1:6">
      <c r="A152" s="10"/>
      <c r="B152" s="13" t="s">
        <v>18</v>
      </c>
      <c r="C152" s="13"/>
      <c r="D152" s="14"/>
      <c r="E152" s="15">
        <f>SUM(E146:E147)</f>
        <v>12</v>
      </c>
    </row>
    <row r="154" spans="1:6">
      <c r="A154" s="2" t="s">
        <v>13</v>
      </c>
    </row>
    <row r="155" spans="1:6" ht="30">
      <c r="A155" s="10" t="s">
        <v>3</v>
      </c>
      <c r="B155" s="11" t="s">
        <v>7</v>
      </c>
      <c r="C155" s="11" t="s">
        <v>8</v>
      </c>
      <c r="D155" s="10" t="s">
        <v>1</v>
      </c>
      <c r="E155" s="12" t="s">
        <v>2</v>
      </c>
      <c r="F155" s="43"/>
    </row>
    <row r="156" spans="1:6">
      <c r="A156" s="22">
        <v>1</v>
      </c>
      <c r="B156" s="65" t="s">
        <v>546</v>
      </c>
      <c r="C156" s="65" t="s">
        <v>343</v>
      </c>
      <c r="D156" s="65" t="s">
        <v>21</v>
      </c>
      <c r="E156" s="29">
        <v>6</v>
      </c>
      <c r="F156" s="43"/>
    </row>
    <row r="157" spans="1:6">
      <c r="A157" s="22">
        <v>2</v>
      </c>
      <c r="B157" s="65" t="s">
        <v>349</v>
      </c>
      <c r="C157" s="65" t="s">
        <v>350</v>
      </c>
      <c r="D157" s="65" t="s">
        <v>21</v>
      </c>
      <c r="E157" s="29">
        <v>6</v>
      </c>
      <c r="F157" s="43"/>
    </row>
    <row r="158" spans="1:6">
      <c r="A158" s="22">
        <v>3</v>
      </c>
      <c r="B158" s="65" t="s">
        <v>346</v>
      </c>
      <c r="C158" s="65" t="s">
        <v>281</v>
      </c>
      <c r="D158" s="65" t="s">
        <v>21</v>
      </c>
      <c r="E158" s="29">
        <v>6</v>
      </c>
      <c r="F158" s="43"/>
    </row>
    <row r="159" spans="1:6">
      <c r="A159" s="22">
        <v>4</v>
      </c>
      <c r="B159" s="65" t="s">
        <v>547</v>
      </c>
      <c r="C159" s="65" t="s">
        <v>547</v>
      </c>
      <c r="D159" s="65" t="s">
        <v>21</v>
      </c>
      <c r="E159" s="29">
        <v>6</v>
      </c>
      <c r="F159" s="43"/>
    </row>
    <row r="160" spans="1:6">
      <c r="A160" s="22">
        <v>5</v>
      </c>
      <c r="B160" s="67" t="s">
        <v>548</v>
      </c>
      <c r="C160" s="67" t="s">
        <v>547</v>
      </c>
      <c r="D160" s="65" t="s">
        <v>21</v>
      </c>
      <c r="E160" s="29">
        <v>6</v>
      </c>
      <c r="F160" s="43"/>
    </row>
    <row r="161" spans="1:6">
      <c r="A161" s="22">
        <v>6</v>
      </c>
      <c r="B161" s="67" t="s">
        <v>549</v>
      </c>
      <c r="C161" s="67" t="s">
        <v>547</v>
      </c>
      <c r="D161" s="65" t="s">
        <v>21</v>
      </c>
      <c r="E161" s="29">
        <v>6</v>
      </c>
      <c r="F161" s="43"/>
    </row>
    <row r="162" spans="1:6">
      <c r="A162" s="22">
        <v>7</v>
      </c>
      <c r="B162" s="67" t="s">
        <v>550</v>
      </c>
      <c r="C162" s="67" t="s">
        <v>551</v>
      </c>
      <c r="D162" s="65" t="s">
        <v>21</v>
      </c>
      <c r="E162" s="29">
        <v>6</v>
      </c>
      <c r="F162" s="43"/>
    </row>
    <row r="163" spans="1:6">
      <c r="A163" s="22">
        <v>8</v>
      </c>
      <c r="B163" s="67" t="s">
        <v>552</v>
      </c>
      <c r="C163" s="67" t="s">
        <v>551</v>
      </c>
      <c r="D163" s="65" t="s">
        <v>21</v>
      </c>
      <c r="E163" s="29">
        <v>6</v>
      </c>
      <c r="F163" s="43"/>
    </row>
    <row r="164" spans="1:6">
      <c r="A164" s="22">
        <v>9</v>
      </c>
      <c r="B164" s="67" t="s">
        <v>553</v>
      </c>
      <c r="C164" s="67" t="s">
        <v>350</v>
      </c>
      <c r="D164" s="65" t="s">
        <v>21</v>
      </c>
      <c r="E164" s="29">
        <v>6</v>
      </c>
      <c r="F164" s="43"/>
    </row>
    <row r="165" spans="1:6">
      <c r="A165" s="22">
        <v>10</v>
      </c>
      <c r="B165" s="67" t="s">
        <v>554</v>
      </c>
      <c r="C165" s="67" t="s">
        <v>350</v>
      </c>
      <c r="D165" s="65" t="s">
        <v>21</v>
      </c>
      <c r="E165" s="29">
        <v>6</v>
      </c>
      <c r="F165" s="43"/>
    </row>
    <row r="166" spans="1:6">
      <c r="A166" s="22">
        <v>11</v>
      </c>
      <c r="B166" s="67" t="s">
        <v>555</v>
      </c>
      <c r="C166" s="67" t="s">
        <v>146</v>
      </c>
      <c r="D166" s="65" t="s">
        <v>21</v>
      </c>
      <c r="E166" s="29">
        <v>6</v>
      </c>
      <c r="F166" s="43"/>
    </row>
    <row r="167" spans="1:6">
      <c r="A167" s="22">
        <v>12</v>
      </c>
      <c r="B167" s="67" t="s">
        <v>556</v>
      </c>
      <c r="C167" s="67" t="s">
        <v>146</v>
      </c>
      <c r="D167" s="65" t="s">
        <v>21</v>
      </c>
      <c r="E167" s="29">
        <v>6</v>
      </c>
      <c r="F167" s="43"/>
    </row>
    <row r="168" spans="1:6">
      <c r="A168" s="22">
        <v>13</v>
      </c>
      <c r="B168" s="67" t="s">
        <v>543</v>
      </c>
      <c r="C168" s="67" t="s">
        <v>146</v>
      </c>
      <c r="D168" s="65" t="s">
        <v>21</v>
      </c>
      <c r="E168" s="29">
        <v>6</v>
      </c>
      <c r="F168" s="43"/>
    </row>
    <row r="169" spans="1:6">
      <c r="A169" s="22">
        <v>14</v>
      </c>
      <c r="B169" s="67" t="s">
        <v>557</v>
      </c>
      <c r="C169" s="67" t="s">
        <v>281</v>
      </c>
      <c r="D169" s="65" t="s">
        <v>21</v>
      </c>
      <c r="E169" s="29">
        <v>6</v>
      </c>
      <c r="F169" s="43"/>
    </row>
    <row r="170" spans="1:6">
      <c r="A170" s="22">
        <v>15</v>
      </c>
      <c r="B170" s="67" t="s">
        <v>558</v>
      </c>
      <c r="C170" s="67" t="s">
        <v>343</v>
      </c>
      <c r="D170" s="65" t="s">
        <v>21</v>
      </c>
      <c r="E170" s="29">
        <v>6</v>
      </c>
      <c r="F170" s="43"/>
    </row>
    <row r="171" spans="1:6">
      <c r="A171" s="22">
        <v>16</v>
      </c>
      <c r="B171" s="67" t="s">
        <v>451</v>
      </c>
      <c r="C171" s="67" t="s">
        <v>343</v>
      </c>
      <c r="D171" s="65" t="s">
        <v>21</v>
      </c>
      <c r="E171" s="29">
        <v>6</v>
      </c>
      <c r="F171" s="43"/>
    </row>
    <row r="172" spans="1:6">
      <c r="A172" s="22">
        <v>17</v>
      </c>
      <c r="B172" s="67" t="s">
        <v>559</v>
      </c>
      <c r="C172" s="67" t="s">
        <v>142</v>
      </c>
      <c r="D172" s="65" t="s">
        <v>21</v>
      </c>
      <c r="E172" s="29">
        <v>6</v>
      </c>
      <c r="F172" s="43"/>
    </row>
    <row r="173" spans="1:6">
      <c r="A173" s="22">
        <v>18</v>
      </c>
      <c r="B173" s="67" t="s">
        <v>560</v>
      </c>
      <c r="C173" s="67" t="s">
        <v>142</v>
      </c>
      <c r="D173" s="65" t="s">
        <v>21</v>
      </c>
      <c r="E173" s="29">
        <v>6</v>
      </c>
      <c r="F173" s="43"/>
    </row>
    <row r="174" spans="1:6">
      <c r="A174" s="22">
        <v>19</v>
      </c>
      <c r="B174" s="67" t="s">
        <v>561</v>
      </c>
      <c r="C174" s="67" t="s">
        <v>142</v>
      </c>
      <c r="D174" s="65" t="s">
        <v>21</v>
      </c>
      <c r="E174" s="29">
        <v>6</v>
      </c>
      <c r="F174" s="43"/>
    </row>
    <row r="175" spans="1:6">
      <c r="A175" s="22">
        <v>20</v>
      </c>
      <c r="B175" s="67" t="s">
        <v>562</v>
      </c>
      <c r="C175" s="67" t="s">
        <v>142</v>
      </c>
      <c r="D175" s="65" t="s">
        <v>21</v>
      </c>
      <c r="E175" s="29">
        <v>6</v>
      </c>
      <c r="F175" s="43"/>
    </row>
    <row r="176" spans="1:6">
      <c r="A176" s="22">
        <v>21</v>
      </c>
      <c r="B176" s="67" t="s">
        <v>563</v>
      </c>
      <c r="C176" s="67" t="s">
        <v>152</v>
      </c>
      <c r="D176" s="65" t="s">
        <v>21</v>
      </c>
      <c r="E176" s="29">
        <v>6</v>
      </c>
      <c r="F176" s="43"/>
    </row>
    <row r="177" spans="1:6">
      <c r="A177" s="22">
        <v>22</v>
      </c>
      <c r="B177" s="67" t="s">
        <v>564</v>
      </c>
      <c r="C177" s="67" t="s">
        <v>348</v>
      </c>
      <c r="D177" s="65" t="s">
        <v>21</v>
      </c>
      <c r="E177" s="29">
        <v>6</v>
      </c>
      <c r="F177" s="43"/>
    </row>
    <row r="178" spans="1:6">
      <c r="A178" s="22">
        <v>23</v>
      </c>
      <c r="B178" s="67" t="s">
        <v>565</v>
      </c>
      <c r="C178" s="67" t="s">
        <v>566</v>
      </c>
      <c r="D178" s="65" t="s">
        <v>21</v>
      </c>
      <c r="E178" s="29">
        <v>6</v>
      </c>
      <c r="F178" s="43"/>
    </row>
    <row r="179" spans="1:6">
      <c r="A179" s="22">
        <v>24</v>
      </c>
      <c r="B179" s="67" t="s">
        <v>567</v>
      </c>
      <c r="C179" s="67" t="s">
        <v>568</v>
      </c>
      <c r="D179" s="65" t="s">
        <v>21</v>
      </c>
      <c r="E179" s="29">
        <v>6</v>
      </c>
      <c r="F179" s="43"/>
    </row>
    <row r="180" spans="1:6">
      <c r="A180" s="22">
        <v>25</v>
      </c>
      <c r="B180" s="67" t="s">
        <v>551</v>
      </c>
      <c r="C180" s="67" t="s">
        <v>551</v>
      </c>
      <c r="D180" s="65" t="s">
        <v>21</v>
      </c>
      <c r="E180" s="29">
        <v>6</v>
      </c>
      <c r="F180" s="43"/>
    </row>
    <row r="181" spans="1:6">
      <c r="A181" s="22">
        <v>26</v>
      </c>
      <c r="B181" s="67" t="s">
        <v>569</v>
      </c>
      <c r="C181" s="67" t="s">
        <v>146</v>
      </c>
      <c r="D181" s="65" t="s">
        <v>21</v>
      </c>
      <c r="E181" s="29">
        <v>6</v>
      </c>
      <c r="F181" s="43"/>
    </row>
    <row r="182" spans="1:6">
      <c r="A182" s="10"/>
      <c r="B182" s="13"/>
      <c r="C182" s="13"/>
      <c r="D182" s="14"/>
      <c r="E182" s="15">
        <f>SUM(E156:E181)</f>
        <v>156</v>
      </c>
      <c r="F182" s="43"/>
    </row>
    <row r="183" spans="1:6">
      <c r="F183" s="43"/>
    </row>
    <row r="184" spans="1:6">
      <c r="A184" s="2" t="s">
        <v>14</v>
      </c>
      <c r="B184" s="43"/>
      <c r="C184" s="43"/>
      <c r="D184" s="43"/>
      <c r="E184" s="43"/>
      <c r="F184" s="43"/>
    </row>
    <row r="185" spans="1:6" ht="30">
      <c r="A185" s="44" t="s">
        <v>3</v>
      </c>
      <c r="B185" s="45" t="s">
        <v>7</v>
      </c>
      <c r="C185" s="45" t="s">
        <v>8</v>
      </c>
      <c r="D185" s="44" t="s">
        <v>1</v>
      </c>
      <c r="E185" s="45" t="s">
        <v>2</v>
      </c>
    </row>
    <row r="186" spans="1:6">
      <c r="A186" s="49">
        <v>1</v>
      </c>
      <c r="B186" s="65" t="s">
        <v>582</v>
      </c>
      <c r="C186" s="50" t="s">
        <v>171</v>
      </c>
      <c r="D186" s="65" t="s">
        <v>21</v>
      </c>
      <c r="E186" s="51">
        <v>6</v>
      </c>
    </row>
    <row r="187" spans="1:6">
      <c r="A187" s="49">
        <v>2</v>
      </c>
      <c r="B187" s="65" t="s">
        <v>170</v>
      </c>
      <c r="C187" s="65" t="s">
        <v>171</v>
      </c>
      <c r="D187" s="65" t="s">
        <v>21</v>
      </c>
      <c r="E187" s="51">
        <v>6</v>
      </c>
    </row>
    <row r="188" spans="1:6">
      <c r="A188" s="49">
        <v>3</v>
      </c>
      <c r="B188" s="65" t="s">
        <v>291</v>
      </c>
      <c r="C188" s="65" t="s">
        <v>171</v>
      </c>
      <c r="D188" s="65" t="s">
        <v>21</v>
      </c>
      <c r="E188" s="51">
        <v>6</v>
      </c>
    </row>
    <row r="189" spans="1:6">
      <c r="A189" s="49">
        <v>4</v>
      </c>
      <c r="B189" s="65" t="s">
        <v>290</v>
      </c>
      <c r="C189" s="65" t="s">
        <v>171</v>
      </c>
      <c r="D189" s="65" t="s">
        <v>21</v>
      </c>
      <c r="E189" s="51">
        <v>6</v>
      </c>
    </row>
    <row r="190" spans="1:6">
      <c r="A190" s="49">
        <v>5</v>
      </c>
      <c r="B190" s="65" t="s">
        <v>583</v>
      </c>
      <c r="C190" s="65" t="s">
        <v>584</v>
      </c>
      <c r="D190" s="65" t="s">
        <v>21</v>
      </c>
      <c r="E190" s="51">
        <v>6</v>
      </c>
    </row>
    <row r="191" spans="1:6">
      <c r="A191" s="49">
        <v>6</v>
      </c>
      <c r="B191" s="65" t="s">
        <v>585</v>
      </c>
      <c r="C191" s="65" t="s">
        <v>584</v>
      </c>
      <c r="D191" s="65" t="s">
        <v>21</v>
      </c>
      <c r="E191" s="51">
        <v>6</v>
      </c>
    </row>
    <row r="192" spans="1:6">
      <c r="A192" s="49">
        <v>7</v>
      </c>
      <c r="B192" s="65" t="s">
        <v>586</v>
      </c>
      <c r="C192" s="65" t="s">
        <v>584</v>
      </c>
      <c r="D192" s="65" t="s">
        <v>21</v>
      </c>
      <c r="E192" s="51">
        <v>6</v>
      </c>
    </row>
    <row r="193" spans="1:5">
      <c r="A193" s="44"/>
      <c r="B193" s="13" t="s">
        <v>18</v>
      </c>
      <c r="C193" s="13"/>
      <c r="D193" s="14"/>
      <c r="E193" s="15">
        <f>SUM(E186:E190)</f>
        <v>30</v>
      </c>
    </row>
    <row r="194" spans="1:5">
      <c r="A194" s="43"/>
      <c r="B194" s="43"/>
      <c r="C194" s="43"/>
      <c r="D194" s="43"/>
      <c r="E194" s="43"/>
    </row>
    <row r="195" spans="1:5">
      <c r="A195" s="2" t="s">
        <v>16</v>
      </c>
      <c r="B195" s="43"/>
      <c r="C195" s="43"/>
      <c r="D195" s="43"/>
      <c r="E195" s="43"/>
    </row>
    <row r="196" spans="1:5" ht="30">
      <c r="A196" s="44" t="s">
        <v>3</v>
      </c>
      <c r="B196" s="45" t="s">
        <v>7</v>
      </c>
      <c r="C196" s="45" t="s">
        <v>8</v>
      </c>
      <c r="D196" s="44" t="s">
        <v>1</v>
      </c>
      <c r="E196" s="45" t="s">
        <v>2</v>
      </c>
    </row>
    <row r="197" spans="1:5">
      <c r="A197" s="49">
        <v>1</v>
      </c>
      <c r="B197" s="65" t="s">
        <v>587</v>
      </c>
      <c r="C197" s="65" t="s">
        <v>192</v>
      </c>
      <c r="D197" s="65" t="s">
        <v>21</v>
      </c>
      <c r="E197" s="51">
        <v>6</v>
      </c>
    </row>
    <row r="198" spans="1:5">
      <c r="A198" s="49">
        <v>2</v>
      </c>
      <c r="B198" s="65" t="s">
        <v>588</v>
      </c>
      <c r="C198" s="65" t="s">
        <v>192</v>
      </c>
      <c r="D198" s="65" t="s">
        <v>21</v>
      </c>
      <c r="E198" s="51">
        <v>6</v>
      </c>
    </row>
    <row r="199" spans="1:5">
      <c r="A199" s="49">
        <v>3</v>
      </c>
      <c r="B199" s="65" t="s">
        <v>188</v>
      </c>
      <c r="C199" s="65" t="s">
        <v>423</v>
      </c>
      <c r="D199" s="65" t="s">
        <v>21</v>
      </c>
      <c r="E199" s="51">
        <v>6</v>
      </c>
    </row>
    <row r="200" spans="1:5">
      <c r="A200" s="49">
        <v>4</v>
      </c>
      <c r="B200" s="65" t="s">
        <v>6</v>
      </c>
      <c r="C200" s="65" t="s">
        <v>423</v>
      </c>
      <c r="D200" s="65" t="s">
        <v>21</v>
      </c>
      <c r="E200" s="51">
        <v>6</v>
      </c>
    </row>
    <row r="201" spans="1:5">
      <c r="A201" s="49">
        <v>5</v>
      </c>
      <c r="B201" s="65" t="s">
        <v>424</v>
      </c>
      <c r="C201" s="65" t="s">
        <v>423</v>
      </c>
      <c r="D201" s="65" t="s">
        <v>21</v>
      </c>
      <c r="E201" s="51">
        <v>6</v>
      </c>
    </row>
    <row r="202" spans="1:5">
      <c r="A202" s="49">
        <v>6</v>
      </c>
      <c r="B202" s="65" t="s">
        <v>589</v>
      </c>
      <c r="C202" s="65" t="s">
        <v>590</v>
      </c>
      <c r="D202" s="65" t="s">
        <v>21</v>
      </c>
      <c r="E202" s="51">
        <v>6</v>
      </c>
    </row>
    <row r="203" spans="1:5">
      <c r="A203" s="49">
        <v>7</v>
      </c>
      <c r="B203" s="65" t="s">
        <v>292</v>
      </c>
      <c r="C203" s="65" t="s">
        <v>353</v>
      </c>
      <c r="D203" s="65" t="s">
        <v>21</v>
      </c>
      <c r="E203" s="51">
        <v>6</v>
      </c>
    </row>
    <row r="204" spans="1:5">
      <c r="A204" s="49">
        <v>8</v>
      </c>
      <c r="B204" s="65" t="s">
        <v>425</v>
      </c>
      <c r="C204" s="65" t="s">
        <v>353</v>
      </c>
      <c r="D204" s="65" t="s">
        <v>21</v>
      </c>
      <c r="E204" s="51">
        <v>6</v>
      </c>
    </row>
    <row r="205" spans="1:5">
      <c r="A205" s="49">
        <v>9</v>
      </c>
      <c r="B205" s="65" t="s">
        <v>591</v>
      </c>
      <c r="C205" s="65" t="s">
        <v>353</v>
      </c>
      <c r="D205" s="65" t="s">
        <v>21</v>
      </c>
      <c r="E205" s="51">
        <v>13</v>
      </c>
    </row>
    <row r="206" spans="1:5">
      <c r="A206" s="49">
        <v>10</v>
      </c>
      <c r="B206" s="65" t="s">
        <v>592</v>
      </c>
      <c r="C206" s="65" t="s">
        <v>353</v>
      </c>
      <c r="D206" s="65" t="s">
        <v>21</v>
      </c>
      <c r="E206" s="51">
        <v>13</v>
      </c>
    </row>
    <row r="207" spans="1:5">
      <c r="A207" s="49">
        <v>11</v>
      </c>
      <c r="B207" s="65" t="s">
        <v>223</v>
      </c>
      <c r="C207" s="65" t="s">
        <v>423</v>
      </c>
      <c r="D207" s="65" t="s">
        <v>21</v>
      </c>
      <c r="E207" s="51">
        <v>13</v>
      </c>
    </row>
    <row r="208" spans="1:5">
      <c r="A208" s="44"/>
      <c r="B208" s="13" t="s">
        <v>18</v>
      </c>
      <c r="C208" s="13"/>
      <c r="D208" s="14"/>
      <c r="E208" s="15">
        <f>SUM(E197:E207)</f>
        <v>87</v>
      </c>
    </row>
    <row r="209" spans="1:5">
      <c r="A209" s="41"/>
      <c r="B209" s="41"/>
      <c r="C209" s="41"/>
      <c r="D209" s="41"/>
      <c r="E209" s="41"/>
    </row>
    <row r="210" spans="1:5">
      <c r="A210" s="2" t="s">
        <v>15</v>
      </c>
      <c r="B210" s="43"/>
      <c r="C210" s="43"/>
      <c r="D210" s="43"/>
      <c r="E210" s="43"/>
    </row>
    <row r="211" spans="1:5" ht="30">
      <c r="A211" s="44" t="s">
        <v>3</v>
      </c>
      <c r="B211" s="45" t="s">
        <v>7</v>
      </c>
      <c r="C211" s="45" t="s">
        <v>8</v>
      </c>
      <c r="D211" s="44" t="s">
        <v>1</v>
      </c>
      <c r="E211" s="45" t="s">
        <v>2</v>
      </c>
    </row>
    <row r="212" spans="1:5">
      <c r="A212" s="49">
        <v>1</v>
      </c>
      <c r="B212" s="65" t="s">
        <v>570</v>
      </c>
      <c r="C212" s="50" t="s">
        <v>182</v>
      </c>
      <c r="D212" s="65" t="s">
        <v>21</v>
      </c>
      <c r="E212" s="51">
        <v>6</v>
      </c>
    </row>
    <row r="213" spans="1:5">
      <c r="A213" s="49">
        <v>2</v>
      </c>
      <c r="B213" s="65" t="s">
        <v>571</v>
      </c>
      <c r="C213" s="50" t="s">
        <v>182</v>
      </c>
      <c r="D213" s="65" t="s">
        <v>21</v>
      </c>
      <c r="E213" s="51">
        <v>6</v>
      </c>
    </row>
    <row r="214" spans="1:5">
      <c r="A214" s="49">
        <v>3</v>
      </c>
      <c r="B214" s="65" t="s">
        <v>428</v>
      </c>
      <c r="C214" s="50" t="s">
        <v>182</v>
      </c>
      <c r="D214" s="65" t="s">
        <v>21</v>
      </c>
      <c r="E214" s="51">
        <v>6</v>
      </c>
    </row>
    <row r="215" spans="1:5">
      <c r="A215" s="49">
        <v>4</v>
      </c>
      <c r="B215" s="67" t="s">
        <v>427</v>
      </c>
      <c r="C215" s="67" t="s">
        <v>182</v>
      </c>
      <c r="D215" s="65" t="s">
        <v>21</v>
      </c>
      <c r="E215" s="51">
        <v>6</v>
      </c>
    </row>
    <row r="216" spans="1:5">
      <c r="A216" s="49">
        <v>5</v>
      </c>
      <c r="B216" s="67" t="s">
        <v>572</v>
      </c>
      <c r="C216" s="67" t="s">
        <v>182</v>
      </c>
      <c r="D216" s="65" t="s">
        <v>21</v>
      </c>
      <c r="E216" s="51">
        <v>6</v>
      </c>
    </row>
    <row r="217" spans="1:5">
      <c r="A217" s="49">
        <v>6</v>
      </c>
      <c r="B217" s="67" t="s">
        <v>573</v>
      </c>
      <c r="C217" s="67" t="s">
        <v>182</v>
      </c>
      <c r="D217" s="65" t="s">
        <v>21</v>
      </c>
      <c r="E217" s="51">
        <v>6</v>
      </c>
    </row>
    <row r="218" spans="1:5">
      <c r="A218" s="49">
        <v>7</v>
      </c>
      <c r="B218" s="67" t="s">
        <v>300</v>
      </c>
      <c r="C218" s="58" t="s">
        <v>301</v>
      </c>
      <c r="D218" s="65" t="s">
        <v>21</v>
      </c>
      <c r="E218" s="51">
        <v>6</v>
      </c>
    </row>
    <row r="219" spans="1:5">
      <c r="A219" s="49">
        <v>8</v>
      </c>
      <c r="B219" s="67" t="s">
        <v>574</v>
      </c>
      <c r="C219" s="67" t="s">
        <v>301</v>
      </c>
      <c r="D219" s="65" t="s">
        <v>21</v>
      </c>
      <c r="E219" s="51">
        <v>6</v>
      </c>
    </row>
    <row r="220" spans="1:5">
      <c r="A220" s="49">
        <v>9</v>
      </c>
      <c r="B220" s="67" t="s">
        <v>575</v>
      </c>
      <c r="C220" s="67" t="s">
        <v>301</v>
      </c>
      <c r="D220" s="65" t="s">
        <v>21</v>
      </c>
      <c r="E220" s="51">
        <v>6</v>
      </c>
    </row>
    <row r="221" spans="1:5">
      <c r="A221" s="49">
        <v>10</v>
      </c>
      <c r="B221" s="67" t="s">
        <v>576</v>
      </c>
      <c r="C221" s="67" t="s">
        <v>301</v>
      </c>
      <c r="D221" s="65" t="s">
        <v>21</v>
      </c>
      <c r="E221" s="51">
        <v>6</v>
      </c>
    </row>
    <row r="222" spans="1:5">
      <c r="A222" s="49">
        <v>11</v>
      </c>
      <c r="B222" s="67" t="s">
        <v>577</v>
      </c>
      <c r="C222" s="67" t="s">
        <v>301</v>
      </c>
      <c r="D222" s="65" t="s">
        <v>21</v>
      </c>
      <c r="E222" s="51">
        <v>6</v>
      </c>
    </row>
    <row r="223" spans="1:5">
      <c r="A223" s="49">
        <v>12</v>
      </c>
      <c r="B223" s="67" t="s">
        <v>578</v>
      </c>
      <c r="C223" s="67" t="s">
        <v>234</v>
      </c>
      <c r="D223" s="65" t="s">
        <v>21</v>
      </c>
      <c r="E223" s="51">
        <v>6</v>
      </c>
    </row>
    <row r="224" spans="1:5">
      <c r="A224" s="49">
        <v>13</v>
      </c>
      <c r="B224" s="67" t="s">
        <v>579</v>
      </c>
      <c r="C224" s="67" t="s">
        <v>234</v>
      </c>
      <c r="D224" s="65" t="s">
        <v>21</v>
      </c>
      <c r="E224" s="51">
        <v>6</v>
      </c>
    </row>
    <row r="225" spans="1:5">
      <c r="A225" s="49">
        <v>14</v>
      </c>
      <c r="B225" s="67" t="s">
        <v>580</v>
      </c>
      <c r="C225" s="67" t="s">
        <v>234</v>
      </c>
      <c r="D225" s="65" t="s">
        <v>21</v>
      </c>
      <c r="E225" s="51">
        <v>6</v>
      </c>
    </row>
    <row r="226" spans="1:5">
      <c r="A226" s="49">
        <v>15</v>
      </c>
      <c r="B226" s="67" t="s">
        <v>581</v>
      </c>
      <c r="C226" s="67" t="s">
        <v>236</v>
      </c>
      <c r="D226" s="65" t="s">
        <v>21</v>
      </c>
      <c r="E226" s="51">
        <v>1</v>
      </c>
    </row>
    <row r="227" spans="1:5">
      <c r="A227" s="44"/>
      <c r="B227" s="13" t="s">
        <v>18</v>
      </c>
      <c r="C227" s="13"/>
      <c r="D227" s="14"/>
      <c r="E227" s="15">
        <f>SUM(E212:E226)</f>
        <v>85</v>
      </c>
    </row>
    <row r="228" spans="1:5">
      <c r="A228" s="43"/>
      <c r="B228" s="43"/>
      <c r="C228" s="43"/>
      <c r="D228" s="43"/>
      <c r="E228" s="43"/>
    </row>
    <row r="229" spans="1:5">
      <c r="A229" s="44"/>
      <c r="B229" s="13" t="s">
        <v>17</v>
      </c>
      <c r="C229" s="13"/>
      <c r="D229" s="14"/>
      <c r="E229" s="15">
        <f>SUM(45,157,77,210,274,12,156,30,87,85)</f>
        <v>1133</v>
      </c>
    </row>
  </sheetData>
  <mergeCells count="3">
    <mergeCell ref="A1:E1"/>
    <mergeCell ref="A2:E2"/>
    <mergeCell ref="A3:E3"/>
  </mergeCells>
  <pageMargins left="1" right="1" top="1" bottom="1" header="0.3" footer="0.3"/>
  <pageSetup paperSize="9" scale="8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view="pageBreakPreview" topLeftCell="A67" zoomScale="110" zoomScaleNormal="100" zoomScaleSheetLayoutView="110" workbookViewId="0">
      <selection activeCell="A3" sqref="A3:E3"/>
    </sheetView>
  </sheetViews>
  <sheetFormatPr defaultRowHeight="15"/>
  <cols>
    <col min="1" max="1" width="4.140625" style="9" customWidth="1"/>
    <col min="2" max="2" width="21.140625" style="9" customWidth="1"/>
    <col min="3" max="3" width="23.42578125" style="9" customWidth="1"/>
    <col min="4" max="4" width="27.42578125" style="9" customWidth="1"/>
    <col min="5" max="5" width="15" style="9" customWidth="1"/>
    <col min="6" max="16384" width="9.140625" style="9"/>
  </cols>
  <sheetData>
    <row r="1" spans="1:7">
      <c r="A1" s="92" t="s">
        <v>5</v>
      </c>
      <c r="B1" s="92"/>
      <c r="C1" s="92"/>
      <c r="D1" s="92"/>
      <c r="E1" s="92"/>
    </row>
    <row r="2" spans="1:7">
      <c r="A2" s="92" t="s">
        <v>623</v>
      </c>
      <c r="B2" s="92"/>
      <c r="C2" s="92"/>
      <c r="D2" s="92"/>
      <c r="E2" s="92"/>
    </row>
    <row r="3" spans="1:7">
      <c r="A3" s="92" t="s">
        <v>622</v>
      </c>
      <c r="B3" s="92"/>
      <c r="C3" s="92"/>
      <c r="D3" s="92"/>
      <c r="E3" s="92"/>
    </row>
    <row r="4" spans="1:7">
      <c r="A4" s="42"/>
      <c r="B4" s="42"/>
      <c r="C4" s="42"/>
      <c r="D4" s="42"/>
      <c r="E4" s="42"/>
    </row>
    <row r="5" spans="1:7">
      <c r="A5" s="2" t="s">
        <v>9</v>
      </c>
    </row>
    <row r="6" spans="1:7" ht="30">
      <c r="A6" s="10" t="s">
        <v>3</v>
      </c>
      <c r="B6" s="11" t="s">
        <v>7</v>
      </c>
      <c r="C6" s="11" t="s">
        <v>8</v>
      </c>
      <c r="D6" s="10" t="s">
        <v>1</v>
      </c>
      <c r="E6" s="12" t="s">
        <v>2</v>
      </c>
    </row>
    <row r="7" spans="1:7">
      <c r="A7" s="22"/>
      <c r="B7" s="50"/>
      <c r="C7" s="50"/>
      <c r="D7" s="59"/>
      <c r="E7" s="20"/>
    </row>
    <row r="8" spans="1:7">
      <c r="A8" s="10"/>
      <c r="B8" s="13" t="s">
        <v>4</v>
      </c>
      <c r="C8" s="13"/>
      <c r="D8" s="14"/>
      <c r="E8" s="15">
        <f>SUM(E7:E7)</f>
        <v>0</v>
      </c>
    </row>
    <row r="9" spans="1:7">
      <c r="E9" s="4"/>
    </row>
    <row r="10" spans="1:7">
      <c r="A10" s="2" t="s">
        <v>0</v>
      </c>
      <c r="G10" s="28"/>
    </row>
    <row r="11" spans="1:7" ht="30">
      <c r="A11" s="10" t="s">
        <v>3</v>
      </c>
      <c r="B11" s="11" t="s">
        <v>7</v>
      </c>
      <c r="C11" s="11" t="s">
        <v>8</v>
      </c>
      <c r="D11" s="10" t="s">
        <v>1</v>
      </c>
      <c r="E11" s="12" t="s">
        <v>2</v>
      </c>
    </row>
    <row r="12" spans="1:7">
      <c r="A12" s="22">
        <v>1</v>
      </c>
      <c r="B12" s="61" t="s">
        <v>48</v>
      </c>
      <c r="C12" s="61" t="s">
        <v>48</v>
      </c>
      <c r="D12" s="61" t="s">
        <v>21</v>
      </c>
      <c r="E12" s="29">
        <v>2</v>
      </c>
    </row>
    <row r="13" spans="1:7">
      <c r="A13" s="22">
        <v>2</v>
      </c>
      <c r="B13" s="61" t="s">
        <v>433</v>
      </c>
      <c r="C13" s="61" t="s">
        <v>30</v>
      </c>
      <c r="D13" s="61" t="s">
        <v>21</v>
      </c>
      <c r="E13" s="29">
        <v>2</v>
      </c>
    </row>
    <row r="14" spans="1:7">
      <c r="A14" s="22">
        <v>3</v>
      </c>
      <c r="B14" s="61" t="s">
        <v>434</v>
      </c>
      <c r="C14" s="61" t="s">
        <v>42</v>
      </c>
      <c r="D14" s="61" t="s">
        <v>21</v>
      </c>
      <c r="E14" s="29">
        <v>2</v>
      </c>
    </row>
    <row r="15" spans="1:7">
      <c r="A15" s="22">
        <v>4</v>
      </c>
      <c r="B15" s="61" t="s">
        <v>246</v>
      </c>
      <c r="C15" s="61" t="s">
        <v>45</v>
      </c>
      <c r="D15" s="61" t="s">
        <v>21</v>
      </c>
      <c r="E15" s="29">
        <v>1</v>
      </c>
    </row>
    <row r="16" spans="1:7">
      <c r="A16" s="22">
        <v>5</v>
      </c>
      <c r="B16" s="61" t="s">
        <v>435</v>
      </c>
      <c r="C16" s="61" t="s">
        <v>436</v>
      </c>
      <c r="D16" s="61" t="s">
        <v>21</v>
      </c>
      <c r="E16" s="29">
        <v>2</v>
      </c>
    </row>
    <row r="17" spans="1:5">
      <c r="A17" s="22">
        <v>6</v>
      </c>
      <c r="B17" s="61" t="s">
        <v>437</v>
      </c>
      <c r="C17" s="61" t="s">
        <v>37</v>
      </c>
      <c r="D17" s="61" t="s">
        <v>21</v>
      </c>
      <c r="E17" s="29">
        <v>3</v>
      </c>
    </row>
    <row r="18" spans="1:5">
      <c r="A18" s="10"/>
      <c r="B18" s="13" t="s">
        <v>18</v>
      </c>
      <c r="C18" s="13"/>
      <c r="D18" s="14"/>
      <c r="E18" s="15">
        <f>SUM(E12:E17)</f>
        <v>12</v>
      </c>
    </row>
    <row r="20" spans="1:5">
      <c r="A20" s="2" t="s">
        <v>54</v>
      </c>
    </row>
    <row r="21" spans="1:5" ht="30">
      <c r="A21" s="10" t="s">
        <v>3</v>
      </c>
      <c r="B21" s="11" t="s">
        <v>7</v>
      </c>
      <c r="C21" s="11" t="s">
        <v>8</v>
      </c>
      <c r="D21" s="10" t="s">
        <v>1</v>
      </c>
      <c r="E21" s="12" t="s">
        <v>2</v>
      </c>
    </row>
    <row r="22" spans="1:5">
      <c r="A22" s="22">
        <v>1</v>
      </c>
      <c r="B22" s="61" t="s">
        <v>438</v>
      </c>
      <c r="C22" s="61" t="s">
        <v>6</v>
      </c>
      <c r="D22" s="61" t="s">
        <v>21</v>
      </c>
      <c r="E22" s="29">
        <v>2</v>
      </c>
    </row>
    <row r="23" spans="1:5">
      <c r="A23" s="22">
        <v>2</v>
      </c>
      <c r="B23" s="61" t="s">
        <v>439</v>
      </c>
      <c r="C23" s="61" t="s">
        <v>6</v>
      </c>
      <c r="D23" s="61" t="s">
        <v>21</v>
      </c>
      <c r="E23" s="29">
        <v>2</v>
      </c>
    </row>
    <row r="24" spans="1:5">
      <c r="A24" s="22">
        <v>3</v>
      </c>
      <c r="B24" s="61" t="s">
        <v>374</v>
      </c>
      <c r="C24" s="61" t="s">
        <v>58</v>
      </c>
      <c r="D24" s="61" t="s">
        <v>21</v>
      </c>
      <c r="E24" s="29">
        <v>2</v>
      </c>
    </row>
    <row r="25" spans="1:5">
      <c r="A25" s="22">
        <v>4</v>
      </c>
      <c r="B25" s="61" t="s">
        <v>440</v>
      </c>
      <c r="C25" s="61" t="s">
        <v>56</v>
      </c>
      <c r="D25" s="61" t="s">
        <v>21</v>
      </c>
      <c r="E25" s="29">
        <v>3</v>
      </c>
    </row>
    <row r="26" spans="1:5">
      <c r="A26" s="22">
        <v>5</v>
      </c>
      <c r="B26" s="61" t="s">
        <v>376</v>
      </c>
      <c r="C26" s="61" t="s">
        <v>6</v>
      </c>
      <c r="D26" s="61" t="s">
        <v>21</v>
      </c>
      <c r="E26" s="29">
        <v>3</v>
      </c>
    </row>
    <row r="27" spans="1:5">
      <c r="A27" s="10"/>
      <c r="B27" s="13" t="s">
        <v>18</v>
      </c>
      <c r="C27" s="13"/>
      <c r="D27" s="14"/>
      <c r="E27" s="15">
        <f>SUM(E22:E26)</f>
        <v>12</v>
      </c>
    </row>
    <row r="29" spans="1:5">
      <c r="A29" s="2" t="s">
        <v>10</v>
      </c>
    </row>
    <row r="30" spans="1:5" ht="30">
      <c r="A30" s="10" t="s">
        <v>3</v>
      </c>
      <c r="B30" s="11" t="s">
        <v>7</v>
      </c>
      <c r="C30" s="11" t="s">
        <v>8</v>
      </c>
      <c r="D30" s="10" t="s">
        <v>1</v>
      </c>
      <c r="E30" s="12" t="s">
        <v>2</v>
      </c>
    </row>
    <row r="31" spans="1:5">
      <c r="A31" s="22">
        <v>1</v>
      </c>
      <c r="B31" s="61" t="s">
        <v>441</v>
      </c>
      <c r="C31" s="61" t="s">
        <v>99</v>
      </c>
      <c r="D31" s="61" t="s">
        <v>21</v>
      </c>
      <c r="E31" s="29">
        <v>2</v>
      </c>
    </row>
    <row r="32" spans="1:5">
      <c r="A32" s="22">
        <v>2</v>
      </c>
      <c r="B32" s="61" t="s">
        <v>455</v>
      </c>
      <c r="C32" s="61" t="s">
        <v>391</v>
      </c>
      <c r="D32" s="61" t="s">
        <v>21</v>
      </c>
      <c r="E32" s="29">
        <v>3</v>
      </c>
    </row>
    <row r="33" spans="1:5">
      <c r="A33" s="22">
        <v>3</v>
      </c>
      <c r="B33" s="61" t="s">
        <v>452</v>
      </c>
      <c r="C33" s="61" t="s">
        <v>391</v>
      </c>
      <c r="D33" s="61" t="s">
        <v>21</v>
      </c>
      <c r="E33" s="29">
        <v>3</v>
      </c>
    </row>
    <row r="34" spans="1:5">
      <c r="A34" s="22">
        <v>4</v>
      </c>
      <c r="B34" s="61" t="s">
        <v>454</v>
      </c>
      <c r="C34" s="61" t="s">
        <v>391</v>
      </c>
      <c r="D34" s="61" t="s">
        <v>21</v>
      </c>
      <c r="E34" s="29">
        <v>4</v>
      </c>
    </row>
    <row r="35" spans="1:5">
      <c r="A35" s="22">
        <v>5</v>
      </c>
      <c r="B35" s="64" t="s">
        <v>453</v>
      </c>
      <c r="C35" s="61" t="s">
        <v>117</v>
      </c>
      <c r="D35" s="61" t="s">
        <v>21</v>
      </c>
      <c r="E35" s="29">
        <v>3</v>
      </c>
    </row>
    <row r="36" spans="1:5">
      <c r="A36" s="10"/>
      <c r="B36" s="13" t="s">
        <v>18</v>
      </c>
      <c r="C36" s="13"/>
      <c r="D36" s="14"/>
      <c r="E36" s="15">
        <f>SUM(E31:E35)</f>
        <v>15</v>
      </c>
    </row>
    <row r="38" spans="1:5">
      <c r="A38" s="2" t="s">
        <v>11</v>
      </c>
    </row>
    <row r="39" spans="1:5" ht="30">
      <c r="A39" s="10" t="s">
        <v>3</v>
      </c>
      <c r="B39" s="11" t="s">
        <v>7</v>
      </c>
      <c r="C39" s="11" t="s">
        <v>8</v>
      </c>
      <c r="D39" s="10" t="s">
        <v>1</v>
      </c>
      <c r="E39" s="12" t="s">
        <v>2</v>
      </c>
    </row>
    <row r="40" spans="1:5">
      <c r="A40" s="22">
        <v>1</v>
      </c>
      <c r="B40" s="61" t="s">
        <v>212</v>
      </c>
      <c r="C40" s="61" t="s">
        <v>213</v>
      </c>
      <c r="D40" s="61" t="s">
        <v>21</v>
      </c>
      <c r="E40" s="29">
        <v>5</v>
      </c>
    </row>
    <row r="41" spans="1:5">
      <c r="A41" s="22">
        <v>2</v>
      </c>
      <c r="B41" s="61" t="s">
        <v>442</v>
      </c>
      <c r="C41" s="61" t="s">
        <v>332</v>
      </c>
      <c r="D41" s="61" t="s">
        <v>21</v>
      </c>
      <c r="E41" s="29">
        <v>6</v>
      </c>
    </row>
    <row r="42" spans="1:5">
      <c r="A42" s="22">
        <v>3</v>
      </c>
      <c r="B42" s="61" t="s">
        <v>443</v>
      </c>
      <c r="C42" s="61" t="s">
        <v>275</v>
      </c>
      <c r="D42" s="61" t="s">
        <v>21</v>
      </c>
      <c r="E42" s="29">
        <v>6</v>
      </c>
    </row>
    <row r="43" spans="1:5">
      <c r="A43" s="22">
        <v>4</v>
      </c>
      <c r="B43" s="62" t="s">
        <v>444</v>
      </c>
      <c r="C43" s="62" t="s">
        <v>334</v>
      </c>
      <c r="D43" s="61" t="s">
        <v>21</v>
      </c>
      <c r="E43" s="29">
        <v>6</v>
      </c>
    </row>
    <row r="44" spans="1:5">
      <c r="A44" s="22">
        <v>5</v>
      </c>
      <c r="B44" s="62" t="s">
        <v>213</v>
      </c>
      <c r="C44" s="62" t="s">
        <v>213</v>
      </c>
      <c r="D44" s="61" t="s">
        <v>21</v>
      </c>
      <c r="E44" s="29">
        <v>2</v>
      </c>
    </row>
    <row r="45" spans="1:5">
      <c r="A45" s="22">
        <v>6</v>
      </c>
      <c r="B45" s="62" t="s">
        <v>214</v>
      </c>
      <c r="C45" s="62" t="s">
        <v>139</v>
      </c>
      <c r="D45" s="61" t="s">
        <v>21</v>
      </c>
      <c r="E45" s="29">
        <v>5</v>
      </c>
    </row>
    <row r="46" spans="1:5">
      <c r="A46" s="22">
        <v>7</v>
      </c>
      <c r="B46" s="62" t="s">
        <v>445</v>
      </c>
      <c r="C46" s="62" t="s">
        <v>139</v>
      </c>
      <c r="D46" s="61" t="s">
        <v>21</v>
      </c>
      <c r="E46" s="29">
        <v>5</v>
      </c>
    </row>
    <row r="47" spans="1:5">
      <c r="A47" s="22">
        <v>8</v>
      </c>
      <c r="B47" s="62" t="s">
        <v>446</v>
      </c>
      <c r="C47" s="62" t="s">
        <v>128</v>
      </c>
      <c r="D47" s="61" t="s">
        <v>21</v>
      </c>
      <c r="E47" s="29">
        <v>5</v>
      </c>
    </row>
    <row r="48" spans="1:5">
      <c r="A48" s="22">
        <v>9</v>
      </c>
      <c r="B48" s="62" t="s">
        <v>447</v>
      </c>
      <c r="C48" s="62" t="s">
        <v>340</v>
      </c>
      <c r="D48" s="61" t="s">
        <v>21</v>
      </c>
      <c r="E48" s="29">
        <v>5</v>
      </c>
    </row>
    <row r="49" spans="1:5">
      <c r="A49" s="22">
        <v>10</v>
      </c>
      <c r="B49" s="62" t="s">
        <v>135</v>
      </c>
      <c r="C49" s="62" t="s">
        <v>128</v>
      </c>
      <c r="D49" s="61" t="s">
        <v>21</v>
      </c>
      <c r="E49" s="29">
        <v>5</v>
      </c>
    </row>
    <row r="50" spans="1:5">
      <c r="A50" s="22">
        <v>11</v>
      </c>
      <c r="B50" s="62" t="s">
        <v>448</v>
      </c>
      <c r="C50" s="62" t="s">
        <v>213</v>
      </c>
      <c r="D50" s="61" t="s">
        <v>21</v>
      </c>
      <c r="E50" s="29">
        <v>6</v>
      </c>
    </row>
    <row r="51" spans="1:5">
      <c r="A51" s="22">
        <v>12</v>
      </c>
      <c r="B51" s="62" t="s">
        <v>449</v>
      </c>
      <c r="C51" s="62" t="s">
        <v>130</v>
      </c>
      <c r="D51" s="61" t="s">
        <v>21</v>
      </c>
      <c r="E51" s="29">
        <v>2</v>
      </c>
    </row>
    <row r="52" spans="1:5">
      <c r="A52" s="10"/>
      <c r="B52" s="13" t="s">
        <v>18</v>
      </c>
      <c r="C52" s="13"/>
      <c r="D52" s="14"/>
      <c r="E52" s="15">
        <f>SUM(E40:E51)</f>
        <v>58</v>
      </c>
    </row>
    <row r="54" spans="1:5">
      <c r="A54" s="2" t="s">
        <v>12</v>
      </c>
    </row>
    <row r="55" spans="1:5" ht="30">
      <c r="A55" s="10" t="s">
        <v>3</v>
      </c>
      <c r="B55" s="11" t="s">
        <v>7</v>
      </c>
      <c r="C55" s="11" t="s">
        <v>8</v>
      </c>
      <c r="D55" s="10" t="s">
        <v>1</v>
      </c>
      <c r="E55" s="12" t="s">
        <v>2</v>
      </c>
    </row>
    <row r="56" spans="1:5">
      <c r="A56" s="7"/>
      <c r="B56" s="47"/>
      <c r="C56" s="47"/>
      <c r="D56" s="50"/>
      <c r="E56" s="40"/>
    </row>
    <row r="57" spans="1:5">
      <c r="A57" s="10"/>
      <c r="B57" s="13" t="s">
        <v>18</v>
      </c>
      <c r="C57" s="13"/>
      <c r="D57" s="14"/>
      <c r="E57" s="15">
        <f>SUM(E56:E56)</f>
        <v>0</v>
      </c>
    </row>
    <row r="59" spans="1:5">
      <c r="A59" s="2" t="s">
        <v>13</v>
      </c>
    </row>
    <row r="60" spans="1:5" ht="30">
      <c r="A60" s="10" t="s">
        <v>3</v>
      </c>
      <c r="B60" s="11" t="s">
        <v>7</v>
      </c>
      <c r="C60" s="11" t="s">
        <v>8</v>
      </c>
      <c r="D60" s="10" t="s">
        <v>1</v>
      </c>
      <c r="E60" s="12" t="s">
        <v>2</v>
      </c>
    </row>
    <row r="61" spans="1:5">
      <c r="A61" s="5"/>
      <c r="B61" s="63"/>
      <c r="C61" s="63"/>
      <c r="D61" s="63"/>
      <c r="E61" s="31"/>
    </row>
    <row r="62" spans="1:5">
      <c r="A62" s="10"/>
      <c r="B62" s="13" t="s">
        <v>18</v>
      </c>
      <c r="C62" s="13"/>
      <c r="D62" s="14"/>
      <c r="E62" s="15">
        <f>SUM(E61:E61)</f>
        <v>0</v>
      </c>
    </row>
    <row r="64" spans="1:5">
      <c r="A64" s="2" t="s">
        <v>14</v>
      </c>
      <c r="B64" s="43"/>
      <c r="C64" s="43"/>
      <c r="D64" s="43"/>
      <c r="E64" s="43"/>
    </row>
    <row r="65" spans="1:6" ht="30">
      <c r="A65" s="44" t="s">
        <v>3</v>
      </c>
      <c r="B65" s="45" t="s">
        <v>7</v>
      </c>
      <c r="C65" s="45" t="s">
        <v>8</v>
      </c>
      <c r="D65" s="44" t="s">
        <v>1</v>
      </c>
      <c r="E65" s="45" t="s">
        <v>2</v>
      </c>
    </row>
    <row r="66" spans="1:6">
      <c r="A66" s="49"/>
      <c r="B66" s="50"/>
      <c r="C66" s="50"/>
      <c r="D66" s="50"/>
      <c r="E66" s="51"/>
    </row>
    <row r="67" spans="1:6">
      <c r="A67" s="44"/>
      <c r="B67" s="13" t="s">
        <v>18</v>
      </c>
      <c r="C67" s="13"/>
      <c r="D67" s="14"/>
      <c r="E67" s="15">
        <f>SUM(E66:E66)</f>
        <v>0</v>
      </c>
      <c r="F67" s="43"/>
    </row>
    <row r="68" spans="1:6">
      <c r="A68" s="43"/>
      <c r="B68" s="43"/>
      <c r="C68" s="43"/>
      <c r="D68" s="43"/>
      <c r="E68" s="43"/>
      <c r="F68" s="43"/>
    </row>
    <row r="69" spans="1:6">
      <c r="A69" s="2" t="s">
        <v>16</v>
      </c>
      <c r="B69" s="43"/>
      <c r="C69" s="43"/>
      <c r="D69" s="43"/>
      <c r="E69" s="43"/>
      <c r="F69" s="43"/>
    </row>
    <row r="70" spans="1:6" ht="30">
      <c r="A70" s="44" t="s">
        <v>3</v>
      </c>
      <c r="B70" s="45" t="s">
        <v>7</v>
      </c>
      <c r="C70" s="45" t="s">
        <v>8</v>
      </c>
      <c r="D70" s="44" t="s">
        <v>1</v>
      </c>
      <c r="E70" s="45" t="s">
        <v>2</v>
      </c>
      <c r="F70" s="43"/>
    </row>
    <row r="71" spans="1:6">
      <c r="A71" s="49">
        <v>1</v>
      </c>
      <c r="B71" s="61" t="s">
        <v>181</v>
      </c>
      <c r="C71" s="61" t="s">
        <v>182</v>
      </c>
      <c r="D71" s="61" t="s">
        <v>21</v>
      </c>
      <c r="E71" s="51">
        <v>5</v>
      </c>
      <c r="F71" s="43"/>
    </row>
    <row r="72" spans="1:6">
      <c r="A72" s="49">
        <v>2</v>
      </c>
      <c r="B72" s="61" t="s">
        <v>458</v>
      </c>
      <c r="C72" s="61" t="s">
        <v>301</v>
      </c>
      <c r="D72" s="61" t="s">
        <v>21</v>
      </c>
      <c r="E72" s="51">
        <v>5</v>
      </c>
      <c r="F72" s="43"/>
    </row>
    <row r="73" spans="1:6">
      <c r="A73" s="44"/>
      <c r="B73" s="13" t="s">
        <v>18</v>
      </c>
      <c r="C73" s="13"/>
      <c r="D73" s="14"/>
      <c r="E73" s="15">
        <f>SUM(E71:E72)</f>
        <v>10</v>
      </c>
      <c r="F73" s="43"/>
    </row>
    <row r="74" spans="1:6">
      <c r="A74" s="41"/>
      <c r="B74" s="41"/>
      <c r="C74" s="41"/>
      <c r="D74" s="41"/>
      <c r="E74" s="41"/>
    </row>
    <row r="75" spans="1:6">
      <c r="A75" s="2" t="s">
        <v>15</v>
      </c>
      <c r="B75" s="43"/>
      <c r="C75" s="43"/>
      <c r="D75" s="43"/>
      <c r="E75" s="43"/>
    </row>
    <row r="76" spans="1:6" ht="30">
      <c r="A76" s="44" t="s">
        <v>3</v>
      </c>
      <c r="B76" s="45" t="s">
        <v>7</v>
      </c>
      <c r="C76" s="45" t="s">
        <v>8</v>
      </c>
      <c r="D76" s="44" t="s">
        <v>1</v>
      </c>
      <c r="E76" s="45" t="s">
        <v>2</v>
      </c>
    </row>
    <row r="77" spans="1:6">
      <c r="A77" s="52"/>
      <c r="B77" s="53"/>
      <c r="C77" s="53"/>
      <c r="D77" s="53"/>
      <c r="E77" s="54"/>
    </row>
    <row r="78" spans="1:6">
      <c r="A78" s="44"/>
      <c r="B78" s="13" t="s">
        <v>18</v>
      </c>
      <c r="C78" s="13"/>
      <c r="D78" s="14"/>
      <c r="E78" s="15">
        <f>SUM(E77:E77)</f>
        <v>0</v>
      </c>
    </row>
    <row r="79" spans="1:6">
      <c r="A79" s="43"/>
      <c r="B79" s="43"/>
      <c r="C79" s="43"/>
      <c r="D79" s="43"/>
      <c r="E79" s="43"/>
    </row>
    <row r="80" spans="1:6">
      <c r="A80" s="44"/>
      <c r="B80" s="13" t="s">
        <v>17</v>
      </c>
      <c r="C80" s="13"/>
      <c r="D80" s="14"/>
      <c r="E80" s="15">
        <f>SUM(12,12,15,58,10)</f>
        <v>107</v>
      </c>
    </row>
  </sheetData>
  <mergeCells count="3">
    <mergeCell ref="A1:E1"/>
    <mergeCell ref="A2:E2"/>
    <mergeCell ref="A3:E3"/>
  </mergeCells>
  <pageMargins left="1" right="1" top="1" bottom="1" header="0.3" footer="0.3"/>
  <pageSetup paperSize="9" scale="86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43" zoomScale="110" zoomScaleNormal="100" zoomScaleSheetLayoutView="110" workbookViewId="0">
      <selection activeCell="A40" sqref="A40:E43"/>
    </sheetView>
  </sheetViews>
  <sheetFormatPr defaultRowHeight="15"/>
  <cols>
    <col min="1" max="1" width="4.140625" style="9" customWidth="1"/>
    <col min="2" max="2" width="21.140625" style="9" customWidth="1"/>
    <col min="3" max="3" width="23.42578125" style="9" customWidth="1"/>
    <col min="4" max="4" width="25.42578125" style="9" customWidth="1"/>
    <col min="5" max="5" width="15" style="9" customWidth="1"/>
    <col min="6" max="16384" width="9.140625" style="9"/>
  </cols>
  <sheetData>
    <row r="1" spans="1:7">
      <c r="A1" s="92" t="s">
        <v>5</v>
      </c>
      <c r="B1" s="92"/>
      <c r="C1" s="92"/>
      <c r="D1" s="92"/>
      <c r="E1" s="92"/>
    </row>
    <row r="2" spans="1:7">
      <c r="A2" s="92" t="s">
        <v>623</v>
      </c>
      <c r="B2" s="92"/>
      <c r="C2" s="92"/>
      <c r="D2" s="92"/>
      <c r="E2" s="92"/>
    </row>
    <row r="3" spans="1:7">
      <c r="A3" s="92" t="s">
        <v>621</v>
      </c>
      <c r="B3" s="92"/>
      <c r="C3" s="92"/>
      <c r="D3" s="92"/>
      <c r="E3" s="92"/>
    </row>
    <row r="4" spans="1:7">
      <c r="A4" s="42"/>
      <c r="B4" s="42"/>
      <c r="C4" s="42"/>
      <c r="D4" s="80"/>
      <c r="E4" s="42"/>
    </row>
    <row r="5" spans="1:7">
      <c r="A5" s="2" t="s">
        <v>9</v>
      </c>
    </row>
    <row r="6" spans="1:7" ht="30">
      <c r="A6" s="10" t="s">
        <v>3</v>
      </c>
      <c r="B6" s="11" t="s">
        <v>7</v>
      </c>
      <c r="C6" s="11" t="s">
        <v>8</v>
      </c>
      <c r="D6" s="10" t="s">
        <v>1</v>
      </c>
      <c r="E6" s="12" t="s">
        <v>2</v>
      </c>
    </row>
    <row r="7" spans="1:7">
      <c r="A7" s="22"/>
      <c r="B7" s="50"/>
      <c r="C7" s="50"/>
      <c r="D7" s="59"/>
      <c r="E7" s="20"/>
    </row>
    <row r="8" spans="1:7">
      <c r="A8" s="10"/>
      <c r="B8" s="13" t="s">
        <v>4</v>
      </c>
      <c r="C8" s="13"/>
      <c r="D8" s="13"/>
      <c r="E8" s="15">
        <f>SUM(E7:E7)</f>
        <v>0</v>
      </c>
    </row>
    <row r="9" spans="1:7">
      <c r="E9" s="4"/>
    </row>
    <row r="10" spans="1:7">
      <c r="A10" s="2" t="s">
        <v>0</v>
      </c>
      <c r="G10" s="28"/>
    </row>
    <row r="11" spans="1:7" ht="30">
      <c r="A11" s="10" t="s">
        <v>3</v>
      </c>
      <c r="B11" s="11" t="s">
        <v>7</v>
      </c>
      <c r="C11" s="11" t="s">
        <v>8</v>
      </c>
      <c r="D11" s="10" t="s">
        <v>1</v>
      </c>
      <c r="E11" s="12" t="s">
        <v>2</v>
      </c>
    </row>
    <row r="12" spans="1:7">
      <c r="A12" s="22">
        <v>1</v>
      </c>
      <c r="B12" s="61" t="s">
        <v>35</v>
      </c>
      <c r="C12" s="61" t="s">
        <v>462</v>
      </c>
      <c r="D12" s="89" t="s">
        <v>367</v>
      </c>
      <c r="E12" s="29">
        <v>13</v>
      </c>
    </row>
    <row r="13" spans="1:7">
      <c r="A13" s="10"/>
      <c r="B13" s="13" t="s">
        <v>18</v>
      </c>
      <c r="C13" s="13"/>
      <c r="D13" s="13"/>
      <c r="E13" s="15">
        <f>SUM(E12:E12)</f>
        <v>13</v>
      </c>
    </row>
    <row r="15" spans="1:7">
      <c r="A15" s="2" t="s">
        <v>54</v>
      </c>
    </row>
    <row r="16" spans="1:7" ht="30">
      <c r="A16" s="10" t="s">
        <v>3</v>
      </c>
      <c r="B16" s="11" t="s">
        <v>7</v>
      </c>
      <c r="C16" s="11" t="s">
        <v>8</v>
      </c>
      <c r="D16" s="10" t="s">
        <v>1</v>
      </c>
      <c r="E16" s="12" t="s">
        <v>2</v>
      </c>
    </row>
    <row r="17" spans="1:5">
      <c r="A17" s="22"/>
      <c r="B17" s="61"/>
      <c r="C17" s="61"/>
      <c r="D17" s="89"/>
      <c r="E17" s="29"/>
    </row>
    <row r="18" spans="1:5">
      <c r="A18" s="10"/>
      <c r="B18" s="13" t="s">
        <v>18</v>
      </c>
      <c r="C18" s="13"/>
      <c r="D18" s="13"/>
      <c r="E18" s="15">
        <f>SUM(E17:E17)</f>
        <v>0</v>
      </c>
    </row>
    <row r="20" spans="1:5">
      <c r="A20" s="2" t="s">
        <v>10</v>
      </c>
    </row>
    <row r="21" spans="1:5" ht="30">
      <c r="A21" s="10" t="s">
        <v>3</v>
      </c>
      <c r="B21" s="11" t="s">
        <v>7</v>
      </c>
      <c r="C21" s="11" t="s">
        <v>8</v>
      </c>
      <c r="D21" s="10" t="s">
        <v>1</v>
      </c>
      <c r="E21" s="12" t="s">
        <v>2</v>
      </c>
    </row>
    <row r="22" spans="1:5">
      <c r="A22" s="22"/>
      <c r="B22" s="61"/>
      <c r="C22" s="61"/>
      <c r="D22" s="89"/>
      <c r="E22" s="29"/>
    </row>
    <row r="23" spans="1:5">
      <c r="A23" s="10"/>
      <c r="B23" s="13" t="s">
        <v>18</v>
      </c>
      <c r="C23" s="13"/>
      <c r="D23" s="13"/>
      <c r="E23" s="15">
        <f>SUM(E22:E22)</f>
        <v>0</v>
      </c>
    </row>
    <row r="25" spans="1:5">
      <c r="A25" s="2" t="s">
        <v>11</v>
      </c>
    </row>
    <row r="26" spans="1:5" ht="30">
      <c r="A26" s="10" t="s">
        <v>3</v>
      </c>
      <c r="B26" s="11" t="s">
        <v>7</v>
      </c>
      <c r="C26" s="11" t="s">
        <v>8</v>
      </c>
      <c r="D26" s="10" t="s">
        <v>1</v>
      </c>
      <c r="E26" s="12" t="s">
        <v>2</v>
      </c>
    </row>
    <row r="27" spans="1:5">
      <c r="A27" s="22">
        <v>1</v>
      </c>
      <c r="B27" s="61" t="s">
        <v>449</v>
      </c>
      <c r="C27" s="61" t="s">
        <v>130</v>
      </c>
      <c r="D27" s="89" t="s">
        <v>367</v>
      </c>
      <c r="E27" s="29">
        <v>1</v>
      </c>
    </row>
    <row r="28" spans="1:5">
      <c r="A28" s="22">
        <v>2</v>
      </c>
      <c r="B28" s="61" t="s">
        <v>459</v>
      </c>
      <c r="C28" s="61" t="s">
        <v>337</v>
      </c>
      <c r="D28" s="89" t="s">
        <v>367</v>
      </c>
      <c r="E28" s="29">
        <v>13</v>
      </c>
    </row>
    <row r="29" spans="1:5">
      <c r="A29" s="22">
        <v>3</v>
      </c>
      <c r="B29" s="61" t="s">
        <v>460</v>
      </c>
      <c r="C29" s="61" t="s">
        <v>326</v>
      </c>
      <c r="D29" s="89" t="s">
        <v>367</v>
      </c>
      <c r="E29" s="29">
        <v>13</v>
      </c>
    </row>
    <row r="30" spans="1:5">
      <c r="A30" s="22">
        <v>4</v>
      </c>
      <c r="B30" s="62" t="s">
        <v>461</v>
      </c>
      <c r="C30" s="62" t="s">
        <v>337</v>
      </c>
      <c r="D30" s="89" t="s">
        <v>367</v>
      </c>
      <c r="E30" s="29">
        <v>13</v>
      </c>
    </row>
    <row r="31" spans="1:5">
      <c r="A31" s="10"/>
      <c r="B31" s="13" t="s">
        <v>18</v>
      </c>
      <c r="C31" s="13"/>
      <c r="D31" s="13"/>
      <c r="E31" s="15">
        <f>SUM(E27:E30)</f>
        <v>40</v>
      </c>
    </row>
    <row r="33" spans="1:5">
      <c r="A33" s="2" t="s">
        <v>12</v>
      </c>
    </row>
    <row r="34" spans="1:5" ht="30">
      <c r="A34" s="10" t="s">
        <v>3</v>
      </c>
      <c r="B34" s="11" t="s">
        <v>7</v>
      </c>
      <c r="C34" s="11" t="s">
        <v>8</v>
      </c>
      <c r="D34" s="10" t="s">
        <v>1</v>
      </c>
      <c r="E34" s="12" t="s">
        <v>2</v>
      </c>
    </row>
    <row r="35" spans="1:5">
      <c r="A35" s="7"/>
      <c r="B35" s="47"/>
      <c r="C35" s="47"/>
      <c r="D35" s="51"/>
      <c r="E35" s="40"/>
    </row>
    <row r="36" spans="1:5">
      <c r="A36" s="10"/>
      <c r="B36" s="13" t="s">
        <v>18</v>
      </c>
      <c r="C36" s="13"/>
      <c r="D36" s="13"/>
      <c r="E36" s="15">
        <f>SUM(E35:E35)</f>
        <v>0</v>
      </c>
    </row>
    <row r="38" spans="1:5">
      <c r="A38" s="2" t="s">
        <v>13</v>
      </c>
    </row>
    <row r="39" spans="1:5" ht="30">
      <c r="A39" s="10" t="s">
        <v>3</v>
      </c>
      <c r="B39" s="11" t="s">
        <v>7</v>
      </c>
      <c r="C39" s="11" t="s">
        <v>8</v>
      </c>
      <c r="D39" s="10" t="s">
        <v>1</v>
      </c>
      <c r="E39" s="12" t="s">
        <v>2</v>
      </c>
    </row>
    <row r="40" spans="1:5">
      <c r="A40" s="22">
        <v>1</v>
      </c>
      <c r="B40" s="61" t="s">
        <v>450</v>
      </c>
      <c r="C40" s="61" t="s">
        <v>343</v>
      </c>
      <c r="D40" s="89" t="s">
        <v>21</v>
      </c>
      <c r="E40" s="29">
        <v>13</v>
      </c>
    </row>
    <row r="41" spans="1:5">
      <c r="A41" s="22">
        <v>2</v>
      </c>
      <c r="B41" s="61" t="s">
        <v>451</v>
      </c>
      <c r="C41" s="61" t="s">
        <v>343</v>
      </c>
      <c r="D41" s="89" t="s">
        <v>21</v>
      </c>
      <c r="E41" s="29">
        <v>13</v>
      </c>
    </row>
    <row r="42" spans="1:5">
      <c r="A42" s="22">
        <v>3</v>
      </c>
      <c r="B42" s="61" t="s">
        <v>456</v>
      </c>
      <c r="C42" s="61" t="s">
        <v>152</v>
      </c>
      <c r="D42" s="89" t="s">
        <v>21</v>
      </c>
      <c r="E42" s="29">
        <v>13</v>
      </c>
    </row>
    <row r="43" spans="1:5">
      <c r="A43" s="22">
        <v>4</v>
      </c>
      <c r="B43" s="61" t="s">
        <v>457</v>
      </c>
      <c r="C43" s="61" t="s">
        <v>152</v>
      </c>
      <c r="D43" s="89" t="s">
        <v>21</v>
      </c>
      <c r="E43" s="29">
        <v>13</v>
      </c>
    </row>
    <row r="44" spans="1:5">
      <c r="A44" s="10"/>
      <c r="B44" s="13" t="s">
        <v>18</v>
      </c>
      <c r="C44" s="13"/>
      <c r="D44" s="13"/>
      <c r="E44" s="15">
        <f>SUM(E40:E43)</f>
        <v>52</v>
      </c>
    </row>
    <row r="46" spans="1:5">
      <c r="A46" s="2" t="s">
        <v>14</v>
      </c>
      <c r="B46" s="43"/>
      <c r="C46" s="43"/>
      <c r="D46" s="43"/>
      <c r="E46" s="43"/>
    </row>
    <row r="47" spans="1:5" ht="30">
      <c r="A47" s="44" t="s">
        <v>3</v>
      </c>
      <c r="B47" s="45" t="s">
        <v>7</v>
      </c>
      <c r="C47" s="45" t="s">
        <v>8</v>
      </c>
      <c r="D47" s="44" t="s">
        <v>1</v>
      </c>
      <c r="E47" s="45" t="s">
        <v>2</v>
      </c>
    </row>
    <row r="48" spans="1:5">
      <c r="A48" s="49"/>
      <c r="B48" s="50"/>
      <c r="C48" s="50"/>
      <c r="D48" s="51"/>
      <c r="E48" s="51"/>
    </row>
    <row r="49" spans="1:6">
      <c r="A49" s="44"/>
      <c r="B49" s="13" t="s">
        <v>18</v>
      </c>
      <c r="C49" s="13"/>
      <c r="D49" s="13"/>
      <c r="E49" s="15">
        <f>SUM(E48:E48)</f>
        <v>0</v>
      </c>
      <c r="F49" s="43"/>
    </row>
    <row r="50" spans="1:6">
      <c r="A50" s="43"/>
      <c r="B50" s="43"/>
      <c r="C50" s="43"/>
      <c r="D50" s="43"/>
      <c r="E50" s="43"/>
      <c r="F50" s="43"/>
    </row>
    <row r="51" spans="1:6">
      <c r="A51" s="2" t="s">
        <v>16</v>
      </c>
      <c r="B51" s="43"/>
      <c r="C51" s="43"/>
      <c r="D51" s="43"/>
      <c r="E51" s="43"/>
      <c r="F51" s="43"/>
    </row>
    <row r="52" spans="1:6" ht="30">
      <c r="A52" s="44" t="s">
        <v>3</v>
      </c>
      <c r="B52" s="45" t="s">
        <v>7</v>
      </c>
      <c r="C52" s="45" t="s">
        <v>8</v>
      </c>
      <c r="D52" s="44" t="s">
        <v>1</v>
      </c>
      <c r="E52" s="45" t="s">
        <v>2</v>
      </c>
      <c r="F52" s="43"/>
    </row>
    <row r="53" spans="1:6">
      <c r="A53" s="49"/>
      <c r="B53" s="61"/>
      <c r="C53" s="61"/>
      <c r="D53" s="89"/>
      <c r="E53" s="51"/>
      <c r="F53" s="43"/>
    </row>
    <row r="54" spans="1:6">
      <c r="A54" s="44"/>
      <c r="B54" s="13" t="s">
        <v>18</v>
      </c>
      <c r="C54" s="13"/>
      <c r="D54" s="13"/>
      <c r="E54" s="15">
        <f>SUM(E53:E53)</f>
        <v>0</v>
      </c>
      <c r="F54" s="43"/>
    </row>
    <row r="55" spans="1:6">
      <c r="A55" s="41"/>
      <c r="B55" s="41"/>
      <c r="C55" s="41"/>
      <c r="D55" s="41"/>
      <c r="E55" s="41"/>
    </row>
    <row r="56" spans="1:6">
      <c r="A56" s="2" t="s">
        <v>15</v>
      </c>
      <c r="B56" s="43"/>
      <c r="C56" s="43"/>
      <c r="D56" s="43"/>
      <c r="E56" s="43"/>
    </row>
    <row r="57" spans="1:6" ht="30">
      <c r="A57" s="44" t="s">
        <v>3</v>
      </c>
      <c r="B57" s="45" t="s">
        <v>7</v>
      </c>
      <c r="C57" s="45" t="s">
        <v>8</v>
      </c>
      <c r="D57" s="44" t="s">
        <v>1</v>
      </c>
      <c r="E57" s="45" t="s">
        <v>2</v>
      </c>
    </row>
    <row r="58" spans="1:6">
      <c r="A58" s="52"/>
      <c r="B58" s="53"/>
      <c r="C58" s="53"/>
      <c r="D58" s="54"/>
      <c r="E58" s="54"/>
    </row>
    <row r="59" spans="1:6">
      <c r="A59" s="44"/>
      <c r="B59" s="13" t="s">
        <v>18</v>
      </c>
      <c r="C59" s="13"/>
      <c r="D59" s="13"/>
      <c r="E59" s="15">
        <f>SUM(E58:E58)</f>
        <v>0</v>
      </c>
    </row>
    <row r="60" spans="1:6">
      <c r="A60" s="43"/>
      <c r="B60" s="43"/>
      <c r="C60" s="43"/>
      <c r="D60" s="43"/>
      <c r="E60" s="43"/>
    </row>
    <row r="61" spans="1:6">
      <c r="A61" s="44"/>
      <c r="B61" s="13" t="s">
        <v>17</v>
      </c>
      <c r="C61" s="13"/>
      <c r="D61" s="13"/>
      <c r="E61" s="15">
        <f>SUM(13,40,52)</f>
        <v>105</v>
      </c>
    </row>
  </sheetData>
  <mergeCells count="3">
    <mergeCell ref="A1:E1"/>
    <mergeCell ref="A2:E2"/>
    <mergeCell ref="A3:E3"/>
  </mergeCells>
  <pageMargins left="1" right="1" top="1" bottom="1" header="0.3" footer="0.3"/>
  <pageSetup paperSize="9" scale="8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Normal="100" zoomScaleSheetLayoutView="100" workbookViewId="0">
      <selection activeCell="G6" sqref="G6:H6"/>
    </sheetView>
  </sheetViews>
  <sheetFormatPr defaultRowHeight="15"/>
  <cols>
    <col min="1" max="1" width="5.140625" customWidth="1"/>
    <col min="2" max="2" width="25.5703125" customWidth="1"/>
    <col min="3" max="3" width="8.7109375" customWidth="1"/>
    <col min="4" max="4" width="8.42578125" customWidth="1"/>
    <col min="5" max="5" width="8.140625" customWidth="1"/>
    <col min="6" max="6" width="8.5703125" customWidth="1"/>
    <col min="11" max="11" width="10.28515625" customWidth="1"/>
  </cols>
  <sheetData>
    <row r="1" spans="1:11" ht="15.75" thickTop="1">
      <c r="A1" s="98" t="s">
        <v>614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>
      <c r="A2" s="101" t="s">
        <v>615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>
      <c r="A3" s="101" t="s">
        <v>613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</row>
    <row r="4" spans="1:11">
      <c r="A4" s="77"/>
      <c r="B4" s="78"/>
      <c r="C4" s="78"/>
      <c r="D4" s="78"/>
      <c r="E4" s="78"/>
      <c r="F4" s="78"/>
      <c r="G4" s="78"/>
      <c r="H4" s="78"/>
      <c r="I4" s="78"/>
      <c r="J4" s="78"/>
      <c r="K4" s="79"/>
    </row>
    <row r="5" spans="1:11">
      <c r="A5" s="95" t="s">
        <v>593</v>
      </c>
      <c r="B5" s="95" t="s">
        <v>594</v>
      </c>
      <c r="C5" s="104" t="s">
        <v>595</v>
      </c>
      <c r="D5" s="104"/>
      <c r="E5" s="104"/>
      <c r="F5" s="104"/>
      <c r="G5" s="104"/>
      <c r="H5" s="104"/>
      <c r="I5" s="104"/>
      <c r="J5" s="104"/>
      <c r="K5" s="95" t="s">
        <v>608</v>
      </c>
    </row>
    <row r="6" spans="1:11">
      <c r="A6" s="96"/>
      <c r="B6" s="96"/>
      <c r="C6" s="93" t="s">
        <v>609</v>
      </c>
      <c r="D6" s="93" t="s">
        <v>610</v>
      </c>
      <c r="E6" s="93" t="s">
        <v>611</v>
      </c>
      <c r="F6" s="93" t="s">
        <v>612</v>
      </c>
      <c r="G6" s="105">
        <v>2018</v>
      </c>
      <c r="H6" s="106"/>
      <c r="I6" s="105">
        <v>2019</v>
      </c>
      <c r="J6" s="106"/>
      <c r="K6" s="96"/>
    </row>
    <row r="7" spans="1:11">
      <c r="A7" s="97"/>
      <c r="B7" s="97"/>
      <c r="C7" s="94"/>
      <c r="D7" s="94"/>
      <c r="E7" s="94"/>
      <c r="F7" s="94"/>
      <c r="G7" s="73" t="s">
        <v>606</v>
      </c>
      <c r="H7" s="73" t="s">
        <v>607</v>
      </c>
      <c r="I7" s="73" t="s">
        <v>606</v>
      </c>
      <c r="J7" s="73" t="s">
        <v>607</v>
      </c>
      <c r="K7" s="97"/>
    </row>
    <row r="8" spans="1:11">
      <c r="A8" s="70">
        <v>1</v>
      </c>
      <c r="B8" s="69" t="s">
        <v>596</v>
      </c>
      <c r="C8" s="71">
        <f>'2014'!E13</f>
        <v>25</v>
      </c>
      <c r="D8" s="71">
        <f>'2015'!E8</f>
        <v>23</v>
      </c>
      <c r="E8" s="71">
        <f>'2016'!E16</f>
        <v>26</v>
      </c>
      <c r="F8" s="71">
        <f>'2017'!E15</f>
        <v>32</v>
      </c>
      <c r="G8" s="71">
        <f>'2018 PB'!E15</f>
        <v>45</v>
      </c>
      <c r="H8" s="71">
        <f>'2018 PK'!E12</f>
        <v>65</v>
      </c>
      <c r="I8" s="71">
        <f>'2019 (PB)'!E8</f>
        <v>0</v>
      </c>
      <c r="J8" s="71">
        <f>'2019 (PK)'!E8</f>
        <v>0</v>
      </c>
      <c r="K8" s="71">
        <f>SUM(C8:J8)</f>
        <v>216</v>
      </c>
    </row>
    <row r="9" spans="1:11">
      <c r="A9" s="70">
        <v>2</v>
      </c>
      <c r="B9" s="69" t="s">
        <v>597</v>
      </c>
      <c r="C9" s="71">
        <f>'2014'!E34</f>
        <v>153</v>
      </c>
      <c r="D9" s="71">
        <f>'2015'!E16</f>
        <v>116</v>
      </c>
      <c r="E9" s="71">
        <f>'2016'!E21</f>
        <v>150</v>
      </c>
      <c r="F9" s="71">
        <f>'2017'!E33</f>
        <v>160</v>
      </c>
      <c r="G9" s="71">
        <f>'2018 PB'!E44</f>
        <v>157</v>
      </c>
      <c r="H9" s="71">
        <f>'2018 PK'!E27</f>
        <v>143</v>
      </c>
      <c r="I9" s="71">
        <f>'2019 (PB)'!E18</f>
        <v>12</v>
      </c>
      <c r="J9" s="71">
        <f>'2019 (PK)'!E13</f>
        <v>13</v>
      </c>
      <c r="K9" s="71">
        <f t="shared" ref="K9:K17" si="0">SUM(C9:J9)</f>
        <v>904</v>
      </c>
    </row>
    <row r="10" spans="1:11">
      <c r="A10" s="70">
        <v>3</v>
      </c>
      <c r="B10" s="69" t="s">
        <v>605</v>
      </c>
      <c r="C10" s="71">
        <f>'2014'!E73</f>
        <v>48</v>
      </c>
      <c r="D10" s="71">
        <f>'2015'!E22</f>
        <v>56</v>
      </c>
      <c r="E10" s="71">
        <f>'2016'!E26</f>
        <v>70</v>
      </c>
      <c r="F10" s="71">
        <f>'2017'!E38</f>
        <v>76</v>
      </c>
      <c r="G10" s="71">
        <f>'2018 PB'!E59</f>
        <v>77</v>
      </c>
      <c r="H10" s="71">
        <f>'2018 PK'!E35</f>
        <v>45</v>
      </c>
      <c r="I10" s="71">
        <f>'2019 (PB)'!E27</f>
        <v>12</v>
      </c>
      <c r="J10" s="71">
        <f>'2019 (PK)'!E18</f>
        <v>0</v>
      </c>
      <c r="K10" s="71">
        <f t="shared" si="0"/>
        <v>384</v>
      </c>
    </row>
    <row r="11" spans="1:11">
      <c r="A11" s="70">
        <v>4</v>
      </c>
      <c r="B11" s="69" t="s">
        <v>598</v>
      </c>
      <c r="C11" s="71">
        <f>'2014'!E101</f>
        <v>252</v>
      </c>
      <c r="D11" s="71">
        <f>'2015'!E28</f>
        <v>156</v>
      </c>
      <c r="E11" s="71">
        <f>'2016'!E33</f>
        <v>195</v>
      </c>
      <c r="F11" s="71">
        <f>'2017'!E47</f>
        <v>208</v>
      </c>
      <c r="G11" s="71">
        <f>'2018 PB'!E93</f>
        <v>210</v>
      </c>
      <c r="H11" s="71">
        <f>'2018 PK'!E57</f>
        <v>234</v>
      </c>
      <c r="I11" s="71">
        <f>'2019 (PB)'!E36</f>
        <v>15</v>
      </c>
      <c r="J11" s="71">
        <f>'2019 (PK)'!E23</f>
        <v>0</v>
      </c>
      <c r="K11" s="71">
        <f t="shared" si="0"/>
        <v>1270</v>
      </c>
    </row>
    <row r="12" spans="1:11">
      <c r="A12" s="70">
        <v>5</v>
      </c>
      <c r="B12" s="69" t="s">
        <v>599</v>
      </c>
      <c r="C12" s="71">
        <f>'2014'!E122</f>
        <v>246</v>
      </c>
      <c r="D12" s="71">
        <f>'2015'!E44</f>
        <v>242</v>
      </c>
      <c r="E12" s="71">
        <f>'2016'!E49</f>
        <v>301</v>
      </c>
      <c r="F12" s="71">
        <f>'2017'!E62</f>
        <v>209</v>
      </c>
      <c r="G12" s="71">
        <f>'2018 PB'!E142</f>
        <v>274</v>
      </c>
      <c r="H12" s="71">
        <f>'2018 PK'!E90</f>
        <v>377</v>
      </c>
      <c r="I12" s="71">
        <f>'2019 (PB)'!E52</f>
        <v>58</v>
      </c>
      <c r="J12" s="71">
        <f>'2019 (PK)'!E31</f>
        <v>40</v>
      </c>
      <c r="K12" s="71">
        <f t="shared" si="0"/>
        <v>1747</v>
      </c>
    </row>
    <row r="13" spans="1:11">
      <c r="A13" s="70">
        <v>6</v>
      </c>
      <c r="B13" s="69" t="s">
        <v>600</v>
      </c>
      <c r="C13" s="71">
        <f>'2014'!E133</f>
        <v>15</v>
      </c>
      <c r="D13" s="71">
        <f>'2015'!E49</f>
        <v>20</v>
      </c>
      <c r="E13" s="71">
        <f>'2016'!E55</f>
        <v>18</v>
      </c>
      <c r="F13" s="71">
        <f>'2017'!E69</f>
        <v>52</v>
      </c>
      <c r="G13" s="71">
        <f>'2018 PB'!E152</f>
        <v>12</v>
      </c>
      <c r="H13" s="71">
        <f>'2018 PK'!E96</f>
        <v>26</v>
      </c>
      <c r="I13" s="71">
        <f>'2019 (PB)'!E57</f>
        <v>0</v>
      </c>
      <c r="J13" s="71">
        <f>'2019 (PK)'!E36</f>
        <v>0</v>
      </c>
      <c r="K13" s="71">
        <f t="shared" si="0"/>
        <v>143</v>
      </c>
    </row>
    <row r="14" spans="1:11">
      <c r="A14" s="70">
        <v>7</v>
      </c>
      <c r="B14" s="69" t="s">
        <v>601</v>
      </c>
      <c r="C14" s="71">
        <f>'2014'!E144</f>
        <v>96</v>
      </c>
      <c r="D14" s="71">
        <f>'2015'!E58</f>
        <v>61</v>
      </c>
      <c r="E14" s="71">
        <f>'2016'!E68</f>
        <v>76</v>
      </c>
      <c r="F14" s="71">
        <f>'2017'!E80</f>
        <v>96</v>
      </c>
      <c r="G14" s="71">
        <f>'2018 PB'!E182</f>
        <v>156</v>
      </c>
      <c r="H14" s="71">
        <f>'2018 PK'!E106</f>
        <v>78</v>
      </c>
      <c r="I14" s="71">
        <f>'2019 (PB)'!E62</f>
        <v>0</v>
      </c>
      <c r="J14" s="71">
        <f>'2019 (PK)'!E44</f>
        <v>52</v>
      </c>
      <c r="K14" s="71">
        <f t="shared" si="0"/>
        <v>615</v>
      </c>
    </row>
    <row r="15" spans="1:11">
      <c r="A15" s="70">
        <v>8</v>
      </c>
      <c r="B15" s="69" t="s">
        <v>602</v>
      </c>
      <c r="C15" s="71">
        <f>'2014'!E159</f>
        <v>55</v>
      </c>
      <c r="D15" s="71">
        <f>'2015'!E63</f>
        <v>31</v>
      </c>
      <c r="E15" s="71">
        <f>'2016'!E74</f>
        <v>38</v>
      </c>
      <c r="F15" s="71">
        <f>'2017'!E85</f>
        <v>72</v>
      </c>
      <c r="G15" s="71">
        <f>'2018 PB'!E193</f>
        <v>30</v>
      </c>
      <c r="H15" s="71">
        <f>'2018 PK'!E113</f>
        <v>39</v>
      </c>
      <c r="I15" s="71">
        <f>'2019 (PB)'!E67</f>
        <v>0</v>
      </c>
      <c r="J15" s="71">
        <f>'2019 (PK)'!E49</f>
        <v>0</v>
      </c>
      <c r="K15" s="71">
        <f t="shared" si="0"/>
        <v>265</v>
      </c>
    </row>
    <row r="16" spans="1:11">
      <c r="A16" s="70">
        <v>9</v>
      </c>
      <c r="B16" s="69" t="s">
        <v>603</v>
      </c>
      <c r="C16" s="71">
        <f>'2014'!E168</f>
        <v>79</v>
      </c>
      <c r="D16" s="71">
        <f>'2015'!E84</f>
        <v>72</v>
      </c>
      <c r="E16" s="71">
        <f>'2016'!E94</f>
        <v>92</v>
      </c>
      <c r="F16" s="71">
        <f>'2017'!E103</f>
        <v>121</v>
      </c>
      <c r="G16" s="71">
        <f>'2018 PB'!E227</f>
        <v>85</v>
      </c>
      <c r="H16" s="71">
        <f>'2018 PK'!E132</f>
        <v>91</v>
      </c>
      <c r="I16" s="71">
        <f>'2019 (PB)'!E78</f>
        <v>0</v>
      </c>
      <c r="J16" s="71">
        <f>'2019 (PK)'!E59</f>
        <v>0</v>
      </c>
      <c r="K16" s="71">
        <f t="shared" si="0"/>
        <v>540</v>
      </c>
    </row>
    <row r="17" spans="1:11">
      <c r="A17" s="70">
        <v>10</v>
      </c>
      <c r="B17" s="69" t="s">
        <v>604</v>
      </c>
      <c r="C17" s="71">
        <f>'2014'!E176</f>
        <v>7</v>
      </c>
      <c r="D17" s="71">
        <f>'2015'!E71</f>
        <v>23</v>
      </c>
      <c r="E17" s="71">
        <f>'2016'!E79</f>
        <v>26</v>
      </c>
      <c r="F17" s="71">
        <f>'2017'!E92</f>
        <v>47</v>
      </c>
      <c r="G17" s="71">
        <f>'2018 PB'!E208</f>
        <v>87</v>
      </c>
      <c r="H17" s="71">
        <f>'2018 PK'!E121</f>
        <v>45</v>
      </c>
      <c r="I17" s="71">
        <f>'2019 (PB)'!E73</f>
        <v>10</v>
      </c>
      <c r="J17" s="71">
        <f>'2019 (PK)'!E54</f>
        <v>0</v>
      </c>
      <c r="K17" s="71">
        <f t="shared" si="0"/>
        <v>245</v>
      </c>
    </row>
    <row r="18" spans="1:11" s="72" customFormat="1">
      <c r="A18" s="74"/>
      <c r="B18" s="73" t="s">
        <v>18</v>
      </c>
      <c r="C18" s="75">
        <f>SUM(C8:C17)</f>
        <v>976</v>
      </c>
      <c r="D18" s="75">
        <f t="shared" ref="D18:J18" si="1">SUM(D8:D17)</f>
        <v>800</v>
      </c>
      <c r="E18" s="75">
        <f t="shared" si="1"/>
        <v>992</v>
      </c>
      <c r="F18" s="75">
        <f t="shared" si="1"/>
        <v>1073</v>
      </c>
      <c r="G18" s="75">
        <f t="shared" si="1"/>
        <v>1133</v>
      </c>
      <c r="H18" s="75">
        <f t="shared" ref="H18" si="2">SUM(H8:H17)</f>
        <v>1143</v>
      </c>
      <c r="I18" s="75">
        <f t="shared" ref="I18" si="3">SUM(I8:I17)</f>
        <v>107</v>
      </c>
      <c r="J18" s="75">
        <f t="shared" si="1"/>
        <v>105</v>
      </c>
      <c r="K18" s="76">
        <f>SUM(K8:K17)</f>
        <v>6329</v>
      </c>
    </row>
  </sheetData>
  <mergeCells count="13">
    <mergeCell ref="F6:F7"/>
    <mergeCell ref="B5:B7"/>
    <mergeCell ref="A5:A7"/>
    <mergeCell ref="K5:K7"/>
    <mergeCell ref="A1:K1"/>
    <mergeCell ref="A3:K3"/>
    <mergeCell ref="A2:K2"/>
    <mergeCell ref="C5:J5"/>
    <mergeCell ref="G6:H6"/>
    <mergeCell ref="I6:J6"/>
    <mergeCell ref="C6:C7"/>
    <mergeCell ref="D6:D7"/>
    <mergeCell ref="E6:E7"/>
  </mergeCells>
  <pageMargins left="0.51" right="0.35" top="0.75" bottom="0.75" header="0.3" footer="0.3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2014</vt:lpstr>
      <vt:lpstr>2015</vt:lpstr>
      <vt:lpstr>2016</vt:lpstr>
      <vt:lpstr>2017</vt:lpstr>
      <vt:lpstr>2018 PK</vt:lpstr>
      <vt:lpstr>2018 PB</vt:lpstr>
      <vt:lpstr>2019 (PB)</vt:lpstr>
      <vt:lpstr>2019 (PK)</vt:lpstr>
      <vt:lpstr>REKAP</vt:lpstr>
      <vt:lpstr>Sheet2</vt:lpstr>
      <vt:lpstr>'2014'!Print_Area</vt:lpstr>
      <vt:lpstr>'2014'!Print_Titles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STATISTIK KEUANGAN</cp:lastModifiedBy>
  <cp:lastPrinted>2020-05-29T02:42:04Z</cp:lastPrinted>
  <dcterms:created xsi:type="dcterms:W3CDTF">2020-04-30T02:22:31Z</dcterms:created>
  <dcterms:modified xsi:type="dcterms:W3CDTF">2020-11-18T00:00:17Z</dcterms:modified>
</cp:coreProperties>
</file>