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57" yWindow="32757" windowWidth="17330" windowHeight="984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'Sheet1'!$B$2:$P$24</definedName>
  </definedNames>
  <calcPr fullCalcOnLoad="1"/>
</workbook>
</file>

<file path=xl/sharedStrings.xml><?xml version="1.0" encoding="utf-8"?>
<sst xmlns="http://schemas.openxmlformats.org/spreadsheetml/2006/main" count="46" uniqueCount="19">
  <si>
    <t xml:space="preserve"> </t>
  </si>
  <si>
    <t>Pendapatan Asli Daerah</t>
  </si>
  <si>
    <t>- Pajak Daerah</t>
  </si>
  <si>
    <t>- Retribusi Daerah</t>
  </si>
  <si>
    <t>Dana Perimbangan</t>
  </si>
  <si>
    <t>- Dana Alokasi Umum ( DAU )</t>
  </si>
  <si>
    <t>- Dana Alokasi Khusus ( DAK )</t>
  </si>
  <si>
    <t>- Dana Bagi Hasil Pajak dan  Bukan Pajak</t>
  </si>
  <si>
    <t>- Dana Kontijensi</t>
  </si>
  <si>
    <t>Tahun  Anggaran</t>
  </si>
  <si>
    <t>- Pendapatan Hibah</t>
  </si>
  <si>
    <t>- Bantuan Keuangan dari Pemda lainnya</t>
  </si>
  <si>
    <t xml:space="preserve">- Hasil Pengelolaan Kekayaan Daerah </t>
  </si>
  <si>
    <t>- Lain - Lain PAD Yang Sah</t>
  </si>
  <si>
    <t>- Dana Penyesuaian Otonomi Khusus</t>
  </si>
  <si>
    <t xml:space="preserve">Lain-Lain Pendapatan Daerah </t>
  </si>
  <si>
    <t xml:space="preserve">             U  r  a  i  a   n</t>
  </si>
  <si>
    <t>1. PENDAPATAN</t>
  </si>
  <si>
    <t>PENDAPATAN DAERAH PROVINSI NTB  ( TAHUN ANGGARAN  2008  -  2020 )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</si>
</sst>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_);_(* \(#,##0.0\);_(* &quot;-&quot;_);_(@_)"/>
    <numFmt numFmtId="183" formatCode="_(* #,##0.00_);_(* \(#,##0.00\);_(* &quot;-&quot;_);_(@_)"/>
    <numFmt numFmtId="184" formatCode="_(* #,##0.000_);_(* \(#,##0.000\);_(* &quot;-&quot;??_);_(@_)"/>
    <numFmt numFmtId="185" formatCode="_(* #,##0.0000_);_(* \(#,##0.0000\);_(* &quot;-&quot;??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.00000000_);_(* \(#,##0.00000000\);_(* &quot;-&quot;_);_(@_)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43" fontId="0" fillId="0" borderId="0" xfId="0" applyNumberFormat="1" applyAlignment="1">
      <alignment/>
    </xf>
    <xf numFmtId="0" fontId="7" fillId="0" borderId="0" xfId="0" applyFont="1" applyAlignment="1">
      <alignment/>
    </xf>
    <xf numFmtId="41" fontId="5" fillId="0" borderId="0" xfId="43" applyFont="1" applyAlignment="1">
      <alignment/>
    </xf>
    <xf numFmtId="41" fontId="0" fillId="0" borderId="0" xfId="43" applyFont="1" applyAlignment="1">
      <alignment/>
    </xf>
    <xf numFmtId="43" fontId="8" fillId="0" borderId="14" xfId="0" applyNumberFormat="1" applyFont="1" applyBorder="1" applyAlignment="1">
      <alignment/>
    </xf>
    <xf numFmtId="43" fontId="9" fillId="0" borderId="13" xfId="42" applyFont="1" applyBorder="1" applyAlignment="1">
      <alignment/>
    </xf>
    <xf numFmtId="43" fontId="9" fillId="0" borderId="15" xfId="42" applyFont="1" applyBorder="1" applyAlignment="1">
      <alignment/>
    </xf>
    <xf numFmtId="43" fontId="8" fillId="0" borderId="16" xfId="42" applyFont="1" applyBorder="1" applyAlignment="1">
      <alignment/>
    </xf>
    <xf numFmtId="43" fontId="8" fillId="0" borderId="13" xfId="42" applyFont="1" applyBorder="1" applyAlignment="1">
      <alignment/>
    </xf>
    <xf numFmtId="0" fontId="9" fillId="0" borderId="13" xfId="0" applyFont="1" applyBorder="1" applyAlignment="1">
      <alignment/>
    </xf>
    <xf numFmtId="0" fontId="6" fillId="0" borderId="12" xfId="0" applyFont="1" applyBorder="1" applyAlignment="1">
      <alignment horizontal="center"/>
    </xf>
    <xf numFmtId="43" fontId="8" fillId="0" borderId="15" xfId="42" applyFont="1" applyBorder="1" applyAlignment="1">
      <alignment/>
    </xf>
    <xf numFmtId="43" fontId="8" fillId="0" borderId="17" xfId="42" applyFont="1" applyBorder="1" applyAlignment="1">
      <alignment/>
    </xf>
    <xf numFmtId="183" fontId="0" fillId="0" borderId="0" xfId="43" applyNumberFormat="1" applyFont="1" applyAlignment="1">
      <alignment/>
    </xf>
    <xf numFmtId="43" fontId="0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5" fillId="0" borderId="16" xfId="0" applyFont="1" applyBorder="1" applyAlignment="1">
      <alignment/>
    </xf>
    <xf numFmtId="43" fontId="8" fillId="33" borderId="20" xfId="0" applyNumberFormat="1" applyFont="1" applyFill="1" applyBorder="1" applyAlignment="1">
      <alignment/>
    </xf>
    <xf numFmtId="0" fontId="9" fillId="0" borderId="13" xfId="0" applyFont="1" applyBorder="1" applyAlignment="1" quotePrefix="1">
      <alignment/>
    </xf>
    <xf numFmtId="0" fontId="9" fillId="0" borderId="15" xfId="0" applyFont="1" applyBorder="1" applyAlignment="1" quotePrefix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9" fillId="0" borderId="15" xfId="0" applyFont="1" applyFill="1" applyBorder="1" applyAlignment="1" quotePrefix="1">
      <alignment/>
    </xf>
    <xf numFmtId="43" fontId="9" fillId="0" borderId="15" xfId="42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6" fillId="0" borderId="14" xfId="0" applyFont="1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47" fillId="0" borderId="13" xfId="0" applyFont="1" applyBorder="1" applyAlignment="1">
      <alignment/>
    </xf>
    <xf numFmtId="43" fontId="48" fillId="0" borderId="13" xfId="42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43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43" fontId="1" fillId="0" borderId="24" xfId="0" applyNumberFormat="1" applyFont="1" applyBorder="1" applyAlignment="1">
      <alignment/>
    </xf>
    <xf numFmtId="0" fontId="1" fillId="0" borderId="24" xfId="0" applyFont="1" applyBorder="1" applyAlignment="1">
      <alignment/>
    </xf>
    <xf numFmtId="43" fontId="0" fillId="0" borderId="24" xfId="0" applyNumberFormat="1" applyBorder="1" applyAlignment="1">
      <alignment/>
    </xf>
    <xf numFmtId="43" fontId="0" fillId="0" borderId="25" xfId="0" applyNumberFormat="1" applyBorder="1" applyAlignment="1">
      <alignment/>
    </xf>
    <xf numFmtId="0" fontId="6" fillId="0" borderId="19" xfId="0" applyFont="1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7"/>
  <sheetViews>
    <sheetView tabSelected="1" view="pageBreakPreview" zoomScale="79" zoomScaleSheetLayoutView="79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2" sqref="B12"/>
    </sheetView>
  </sheetViews>
  <sheetFormatPr defaultColWidth="9.140625" defaultRowHeight="12.75"/>
  <cols>
    <col min="1" max="1" width="2.421875" style="0" customWidth="1"/>
    <col min="2" max="2" width="40.00390625" style="0" customWidth="1"/>
    <col min="3" max="3" width="22.57421875" style="0" customWidth="1"/>
    <col min="4" max="4" width="22.421875" style="0" customWidth="1"/>
    <col min="5" max="5" width="22.8515625" style="0" customWidth="1"/>
    <col min="6" max="6" width="22.7109375" style="0" customWidth="1"/>
    <col min="7" max="8" width="22.421875" style="0" customWidth="1"/>
    <col min="9" max="9" width="22.57421875" style="0" customWidth="1"/>
    <col min="10" max="10" width="22.7109375" style="0" customWidth="1"/>
    <col min="11" max="11" width="22.57421875" style="0" customWidth="1"/>
    <col min="12" max="14" width="22.7109375" style="0" customWidth="1"/>
    <col min="15" max="15" width="23.28125" style="0" customWidth="1"/>
    <col min="16" max="16" width="9.57421875" style="0" hidden="1" customWidth="1"/>
    <col min="17" max="17" width="22.7109375" style="0" customWidth="1"/>
    <col min="18" max="18" width="27.28125" style="0" customWidth="1"/>
  </cols>
  <sheetData>
    <row r="2" spans="2:15" ht="23.25" customHeight="1">
      <c r="B2" s="50" t="s">
        <v>18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2:15" ht="2.25" customHeight="1">
      <c r="B3" s="22"/>
      <c r="C3" s="3"/>
      <c r="D3" s="2" t="s">
        <v>0</v>
      </c>
      <c r="E3" s="2"/>
      <c r="F3" s="2"/>
      <c r="G3" s="2"/>
      <c r="H3" s="2" t="s">
        <v>0</v>
      </c>
      <c r="I3" s="2"/>
      <c r="J3" s="2"/>
      <c r="K3" s="2"/>
      <c r="L3" s="2"/>
      <c r="M3" s="2"/>
      <c r="N3" s="2"/>
      <c r="O3" s="21"/>
    </row>
    <row r="4" spans="2:16" ht="15.75" customHeight="1">
      <c r="B4" s="49" t="s">
        <v>16</v>
      </c>
      <c r="C4" s="51" t="s">
        <v>9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/>
      <c r="P4" s="7"/>
    </row>
    <row r="5" spans="2:15" ht="16.5" customHeight="1">
      <c r="B5" s="23"/>
      <c r="C5" s="4">
        <v>2008</v>
      </c>
      <c r="D5" s="4">
        <v>2009</v>
      </c>
      <c r="E5" s="4">
        <v>2010</v>
      </c>
      <c r="F5" s="4">
        <v>2011</v>
      </c>
      <c r="G5" s="4">
        <v>2012</v>
      </c>
      <c r="H5" s="4">
        <v>2013</v>
      </c>
      <c r="I5" s="4">
        <v>2014</v>
      </c>
      <c r="J5" s="4">
        <v>2015</v>
      </c>
      <c r="K5" s="4">
        <v>2016</v>
      </c>
      <c r="L5" s="16">
        <v>2017</v>
      </c>
      <c r="M5" s="16">
        <v>2018</v>
      </c>
      <c r="N5" s="16">
        <v>2019</v>
      </c>
      <c r="O5" s="16">
        <v>2020</v>
      </c>
    </row>
    <row r="6" spans="2:15" ht="3.7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7"/>
    </row>
    <row r="7" spans="2:16" ht="21" thickBot="1">
      <c r="B7" s="31" t="s">
        <v>17</v>
      </c>
      <c r="C7" s="24">
        <f aca="true" t="shared" si="0" ref="C7:H7">+C8+C14+C19</f>
        <v>1083333680130</v>
      </c>
      <c r="D7" s="24">
        <f t="shared" si="0"/>
        <v>1198850361393</v>
      </c>
      <c r="E7" s="24">
        <f t="shared" si="0"/>
        <v>1398819115841.37</v>
      </c>
      <c r="F7" s="24">
        <f t="shared" si="0"/>
        <v>1737923520276</v>
      </c>
      <c r="G7" s="24">
        <f t="shared" si="0"/>
        <v>2370407070900</v>
      </c>
      <c r="H7" s="24">
        <f t="shared" si="0"/>
        <v>2594808258800</v>
      </c>
      <c r="I7" s="24">
        <f aca="true" t="shared" si="1" ref="I7:O7">+I8+I14+I19</f>
        <v>2923616362119</v>
      </c>
      <c r="J7" s="24">
        <f t="shared" si="1"/>
        <v>3555737341478</v>
      </c>
      <c r="K7" s="24">
        <f t="shared" si="1"/>
        <v>3802933445799</v>
      </c>
      <c r="L7" s="24">
        <f t="shared" si="1"/>
        <v>5063036807258</v>
      </c>
      <c r="M7" s="24">
        <f t="shared" si="1"/>
        <v>5346185181053</v>
      </c>
      <c r="N7" s="24">
        <f>+N8+N14+N19</f>
        <v>5403971042675</v>
      </c>
      <c r="O7" s="24">
        <f t="shared" si="1"/>
        <v>5671543327848.99</v>
      </c>
      <c r="P7" s="6"/>
    </row>
    <row r="8" spans="2:16" ht="20.25" customHeight="1">
      <c r="B8" s="32" t="s">
        <v>1</v>
      </c>
      <c r="C8" s="10">
        <f aca="true" t="shared" si="2" ref="C8:H8">SUM(C9:C13)</f>
        <v>387245728925</v>
      </c>
      <c r="D8" s="10">
        <f t="shared" si="2"/>
        <v>476432872013</v>
      </c>
      <c r="E8" s="10">
        <f t="shared" si="2"/>
        <v>595187188525</v>
      </c>
      <c r="F8" s="10">
        <f t="shared" si="2"/>
        <v>749906223000</v>
      </c>
      <c r="G8" s="10">
        <f t="shared" si="2"/>
        <v>793714971650</v>
      </c>
      <c r="H8" s="10">
        <f t="shared" si="2"/>
        <v>904540290700</v>
      </c>
      <c r="I8" s="10">
        <f aca="true" t="shared" si="3" ref="I8:O8">SUM(I9:I13)</f>
        <v>1194261581800</v>
      </c>
      <c r="J8" s="10">
        <f t="shared" si="3"/>
        <v>1420471239378</v>
      </c>
      <c r="K8" s="10">
        <f t="shared" si="3"/>
        <v>1450044930319</v>
      </c>
      <c r="L8" s="10">
        <f t="shared" si="3"/>
        <v>1641688654497</v>
      </c>
      <c r="M8" s="10">
        <f t="shared" si="3"/>
        <v>1767746421040</v>
      </c>
      <c r="N8" s="10">
        <f t="shared" si="3"/>
        <v>1708660958875</v>
      </c>
      <c r="O8" s="10">
        <f t="shared" si="3"/>
        <v>1844846716576</v>
      </c>
      <c r="P8" s="6"/>
    </row>
    <row r="9" spans="2:16" ht="15.75" customHeight="1">
      <c r="B9" s="25" t="s">
        <v>2</v>
      </c>
      <c r="C9" s="11">
        <v>294298461219</v>
      </c>
      <c r="D9" s="11">
        <v>356327106760</v>
      </c>
      <c r="E9" s="11">
        <v>393525031500</v>
      </c>
      <c r="F9" s="11">
        <v>478077006000</v>
      </c>
      <c r="G9" s="11">
        <v>555167750000</v>
      </c>
      <c r="H9" s="11">
        <v>673234685000</v>
      </c>
      <c r="I9" s="11">
        <v>963903006800</v>
      </c>
      <c r="J9" s="11">
        <v>1008440439200</v>
      </c>
      <c r="K9" s="11">
        <v>1037549599000</v>
      </c>
      <c r="L9" s="11">
        <v>1144453452935</v>
      </c>
      <c r="M9" s="11">
        <v>1293238242572</v>
      </c>
      <c r="N9" s="11">
        <v>1353790000000</v>
      </c>
      <c r="O9" s="11">
        <v>1494660000000</v>
      </c>
      <c r="P9" s="6"/>
    </row>
    <row r="10" spans="2:16" ht="15.75" customHeight="1">
      <c r="B10" s="26" t="s">
        <v>3</v>
      </c>
      <c r="C10" s="12">
        <v>43250958619</v>
      </c>
      <c r="D10" s="12">
        <v>56252198084</v>
      </c>
      <c r="E10" s="12">
        <v>63909203615</v>
      </c>
      <c r="F10" s="12">
        <v>67556592471</v>
      </c>
      <c r="G10" s="12">
        <v>15590867220</v>
      </c>
      <c r="H10" s="12">
        <v>16724721400</v>
      </c>
      <c r="I10" s="12">
        <v>13856478050</v>
      </c>
      <c r="J10" s="12">
        <v>22920317650</v>
      </c>
      <c r="K10" s="12">
        <v>29890858000</v>
      </c>
      <c r="L10" s="12">
        <v>24685464000</v>
      </c>
      <c r="M10" s="12">
        <v>59486665000</v>
      </c>
      <c r="N10" s="12">
        <v>26331739350</v>
      </c>
      <c r="O10" s="12">
        <v>19639217407</v>
      </c>
      <c r="P10" s="6"/>
    </row>
    <row r="11" spans="2:16" ht="15.75" customHeight="1">
      <c r="B11" s="26" t="s">
        <v>12</v>
      </c>
      <c r="C11" s="12">
        <v>19449000000</v>
      </c>
      <c r="D11" s="12">
        <v>23834000000</v>
      </c>
      <c r="E11" s="12">
        <v>85951310000</v>
      </c>
      <c r="F11" s="12">
        <v>135906385000</v>
      </c>
      <c r="G11" s="12">
        <v>88891339800</v>
      </c>
      <c r="H11" s="12">
        <v>95892605000</v>
      </c>
      <c r="I11" s="12">
        <v>93287340000</v>
      </c>
      <c r="J11" s="12">
        <v>123837542676</v>
      </c>
      <c r="K11" s="12">
        <v>157964885190</v>
      </c>
      <c r="L11" s="12">
        <v>166202468137</v>
      </c>
      <c r="M11" s="12">
        <v>62302070068</v>
      </c>
      <c r="N11" s="12">
        <v>54589651726</v>
      </c>
      <c r="O11" s="12">
        <v>54379651726</v>
      </c>
      <c r="P11" s="6"/>
    </row>
    <row r="12" spans="2:16" ht="15.75" customHeight="1">
      <c r="B12" s="26" t="s">
        <v>13</v>
      </c>
      <c r="C12" s="12">
        <v>30247309087</v>
      </c>
      <c r="D12" s="12">
        <v>40019567169</v>
      </c>
      <c r="E12" s="12">
        <v>51801643410</v>
      </c>
      <c r="F12" s="12">
        <v>68366239529</v>
      </c>
      <c r="G12" s="12">
        <v>134065014630</v>
      </c>
      <c r="H12" s="12">
        <v>118688279300</v>
      </c>
      <c r="I12" s="12">
        <v>123214756950</v>
      </c>
      <c r="J12" s="12">
        <v>265272939852</v>
      </c>
      <c r="K12" s="12">
        <v>224639588129</v>
      </c>
      <c r="L12" s="12">
        <v>306347269425</v>
      </c>
      <c r="M12" s="12">
        <v>352719443400</v>
      </c>
      <c r="N12" s="12">
        <v>273949567799</v>
      </c>
      <c r="O12" s="12">
        <v>276167847443</v>
      </c>
      <c r="P12" s="6"/>
    </row>
    <row r="13" spans="2:16" ht="6.75" customHeight="1">
      <c r="B13" s="15"/>
      <c r="C13" s="11" t="s">
        <v>0</v>
      </c>
      <c r="D13" s="11" t="s">
        <v>0</v>
      </c>
      <c r="E13" s="11" t="s">
        <v>0</v>
      </c>
      <c r="F13" s="11" t="s">
        <v>0</v>
      </c>
      <c r="G13" s="11" t="s">
        <v>0</v>
      </c>
      <c r="H13" s="11" t="s">
        <v>0</v>
      </c>
      <c r="I13" s="11" t="s">
        <v>0</v>
      </c>
      <c r="J13" s="11" t="s">
        <v>0</v>
      </c>
      <c r="K13" s="11" t="s">
        <v>0</v>
      </c>
      <c r="L13" s="11" t="s">
        <v>0</v>
      </c>
      <c r="M13" s="11" t="s">
        <v>0</v>
      </c>
      <c r="N13" s="11" t="s">
        <v>0</v>
      </c>
      <c r="O13" s="38" t="s">
        <v>0</v>
      </c>
      <c r="P13" s="6"/>
    </row>
    <row r="14" spans="1:16" ht="17.25">
      <c r="A14" s="39"/>
      <c r="B14" s="27" t="s">
        <v>4</v>
      </c>
      <c r="C14" s="13">
        <f aca="true" t="shared" si="4" ref="C14:H14">SUM(C15:C18)</f>
        <v>691087951205</v>
      </c>
      <c r="D14" s="13">
        <f t="shared" si="4"/>
        <v>717917489380</v>
      </c>
      <c r="E14" s="13">
        <f t="shared" si="4"/>
        <v>802290602316.37</v>
      </c>
      <c r="F14" s="13">
        <f t="shared" si="4"/>
        <v>888717297276</v>
      </c>
      <c r="G14" s="13">
        <f t="shared" si="4"/>
        <v>1099602699250</v>
      </c>
      <c r="H14" s="13">
        <f t="shared" si="4"/>
        <v>1187576718000</v>
      </c>
      <c r="I14" s="13">
        <f>SUM(I15:I18)</f>
        <v>1226208396981</v>
      </c>
      <c r="J14" s="13">
        <f>SUM(J15:J18)</f>
        <v>1491849894000</v>
      </c>
      <c r="K14" s="13">
        <f>SUM(K15:K18)</f>
        <v>2333604004580</v>
      </c>
      <c r="L14" s="13">
        <f>SUM(L15:L17)</f>
        <v>3342730440661</v>
      </c>
      <c r="M14" s="13">
        <f>SUM(M15:M17)</f>
        <v>3317992760368</v>
      </c>
      <c r="N14" s="13">
        <f>SUM(N15:N17)</f>
        <v>3604324958800</v>
      </c>
      <c r="O14" s="13">
        <f>SUM(O15:O17)</f>
        <v>3769547011272.99</v>
      </c>
      <c r="P14" s="6"/>
    </row>
    <row r="15" spans="2:16" ht="15.75" customHeight="1">
      <c r="B15" s="25" t="s">
        <v>7</v>
      </c>
      <c r="C15" s="11">
        <v>96986873205</v>
      </c>
      <c r="D15" s="11">
        <v>115461529380</v>
      </c>
      <c r="E15" s="11">
        <v>151877489316.37</v>
      </c>
      <c r="F15" s="11">
        <v>196081814276</v>
      </c>
      <c r="G15" s="11">
        <v>236658644250</v>
      </c>
      <c r="H15" s="11">
        <v>270816002000</v>
      </c>
      <c r="I15" s="11">
        <v>191154626981</v>
      </c>
      <c r="J15" s="11">
        <v>188959027000</v>
      </c>
      <c r="K15" s="11">
        <v>247954406000</v>
      </c>
      <c r="L15" s="11">
        <v>367529115661</v>
      </c>
      <c r="M15" s="11">
        <v>325952748368</v>
      </c>
      <c r="N15" s="11">
        <v>366759335800</v>
      </c>
      <c r="O15" s="11">
        <v>271134416800</v>
      </c>
      <c r="P15" s="6"/>
    </row>
    <row r="16" spans="2:16" ht="15.75" customHeight="1">
      <c r="B16" s="26" t="s">
        <v>5</v>
      </c>
      <c r="C16" s="12">
        <v>511286478000</v>
      </c>
      <c r="D16" s="12">
        <v>554431960000</v>
      </c>
      <c r="E16" s="12">
        <v>602389113000</v>
      </c>
      <c r="F16" s="12">
        <v>646671083000</v>
      </c>
      <c r="G16" s="12">
        <v>809617715000</v>
      </c>
      <c r="H16" s="12">
        <v>859353026000</v>
      </c>
      <c r="I16" s="39">
        <v>980390340000</v>
      </c>
      <c r="J16" s="12">
        <v>1088633717000</v>
      </c>
      <c r="K16" s="12">
        <v>955792513580</v>
      </c>
      <c r="L16" s="12">
        <v>1537777886000</v>
      </c>
      <c r="M16" s="12">
        <v>1537777886000</v>
      </c>
      <c r="N16" s="12">
        <v>1583746053000</v>
      </c>
      <c r="O16" s="12">
        <v>1599583513530</v>
      </c>
      <c r="P16" s="6"/>
    </row>
    <row r="17" spans="2:16" ht="15.75" customHeight="1">
      <c r="B17" s="26" t="s">
        <v>6</v>
      </c>
      <c r="C17" s="12">
        <v>37215000000</v>
      </c>
      <c r="D17" s="12">
        <v>48024000000</v>
      </c>
      <c r="E17" s="12">
        <v>48024000000</v>
      </c>
      <c r="F17" s="12">
        <v>45964400000</v>
      </c>
      <c r="G17" s="12">
        <v>53326340000</v>
      </c>
      <c r="H17" s="12">
        <v>57407690000</v>
      </c>
      <c r="I17" s="12">
        <v>54663430000</v>
      </c>
      <c r="J17" s="12">
        <v>214257150000</v>
      </c>
      <c r="K17" s="12">
        <v>1129857085000</v>
      </c>
      <c r="L17" s="12">
        <v>1437423439000</v>
      </c>
      <c r="M17" s="12">
        <v>1454262126000</v>
      </c>
      <c r="N17" s="12">
        <v>1653819570000</v>
      </c>
      <c r="O17" s="12">
        <v>1898829080942.99</v>
      </c>
      <c r="P17" s="6"/>
    </row>
    <row r="18" spans="2:16" ht="15.75" customHeight="1">
      <c r="B18" s="26" t="s">
        <v>8</v>
      </c>
      <c r="C18" s="12">
        <v>45599600000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7">
        <v>0</v>
      </c>
      <c r="M18" s="17">
        <v>0</v>
      </c>
      <c r="N18" s="17">
        <v>0</v>
      </c>
      <c r="O18" s="17">
        <v>0</v>
      </c>
      <c r="P18" s="6"/>
    </row>
    <row r="19" spans="2:16" ht="21" customHeight="1">
      <c r="B19" s="28" t="s">
        <v>15</v>
      </c>
      <c r="C19" s="13">
        <f>+C21</f>
        <v>5000000000</v>
      </c>
      <c r="D19" s="13">
        <f>+D21</f>
        <v>4500000000</v>
      </c>
      <c r="E19" s="13">
        <f>+E21</f>
        <v>1341325000</v>
      </c>
      <c r="F19" s="18">
        <f aca="true" t="shared" si="5" ref="F19:L19">SUM(F20:F22)</f>
        <v>99300000000</v>
      </c>
      <c r="G19" s="18">
        <f t="shared" si="5"/>
        <v>477089400000</v>
      </c>
      <c r="H19" s="18">
        <f t="shared" si="5"/>
        <v>502691250100</v>
      </c>
      <c r="I19" s="18">
        <f t="shared" si="5"/>
        <v>503146383338</v>
      </c>
      <c r="J19" s="18">
        <f t="shared" si="5"/>
        <v>643416208100</v>
      </c>
      <c r="K19" s="18">
        <f t="shared" si="5"/>
        <v>19284510900</v>
      </c>
      <c r="L19" s="18">
        <f t="shared" si="5"/>
        <v>78617712100</v>
      </c>
      <c r="M19" s="18">
        <f>SUM(M20:M22)</f>
        <v>260445999645</v>
      </c>
      <c r="N19" s="18">
        <f>SUM(N20:N22)</f>
        <v>90985125000</v>
      </c>
      <c r="O19" s="18">
        <f>SUM(O20:O22)</f>
        <v>57149600000</v>
      </c>
      <c r="P19" s="6"/>
    </row>
    <row r="20" spans="2:16" ht="15.75" customHeight="1">
      <c r="B20" s="25" t="s">
        <v>10</v>
      </c>
      <c r="C20" s="14">
        <v>0</v>
      </c>
      <c r="D20" s="14">
        <v>0</v>
      </c>
      <c r="E20" s="14">
        <v>0</v>
      </c>
      <c r="F20" s="11">
        <v>12000000000</v>
      </c>
      <c r="G20" s="11">
        <v>15195000000</v>
      </c>
      <c r="H20" s="11">
        <v>37968850100</v>
      </c>
      <c r="I20" s="11">
        <v>39623983338</v>
      </c>
      <c r="J20" s="11">
        <v>12360008100</v>
      </c>
      <c r="K20" s="11">
        <v>13870510900</v>
      </c>
      <c r="L20" s="11">
        <v>25223401100</v>
      </c>
      <c r="M20" s="11">
        <v>204935834645</v>
      </c>
      <c r="N20" s="11">
        <v>50000000000</v>
      </c>
      <c r="O20" s="11">
        <v>20439700000</v>
      </c>
      <c r="P20" s="6"/>
    </row>
    <row r="21" spans="2:16" ht="15.75" customHeight="1">
      <c r="B21" s="26" t="s">
        <v>14</v>
      </c>
      <c r="C21" s="12">
        <v>5000000000</v>
      </c>
      <c r="D21" s="12">
        <v>4500000000</v>
      </c>
      <c r="E21" s="12">
        <v>1341325000</v>
      </c>
      <c r="F21" s="12">
        <v>87300000000</v>
      </c>
      <c r="G21" s="12">
        <v>461894400000</v>
      </c>
      <c r="H21" s="12">
        <v>464722400000</v>
      </c>
      <c r="I21" s="12">
        <v>463522400000</v>
      </c>
      <c r="J21" s="12">
        <f>630827901000+228299000</f>
        <v>631056200000</v>
      </c>
      <c r="K21" s="12">
        <v>5414000000</v>
      </c>
      <c r="L21" s="12">
        <v>53394311000</v>
      </c>
      <c r="M21" s="12">
        <v>27250000000</v>
      </c>
      <c r="N21" s="12">
        <v>36346428000</v>
      </c>
      <c r="O21" s="12">
        <v>36709900000</v>
      </c>
      <c r="P21" s="6"/>
    </row>
    <row r="22" spans="2:16" ht="15.75" customHeight="1">
      <c r="B22" s="29" t="s">
        <v>11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28260165000</v>
      </c>
      <c r="N22" s="30">
        <v>4638697000</v>
      </c>
      <c r="O22" s="30">
        <v>0</v>
      </c>
      <c r="P22" s="6"/>
    </row>
    <row r="23" spans="2:15" ht="1.5" customHeight="1"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 t="s">
        <v>0</v>
      </c>
      <c r="O23" s="43" t="s">
        <v>0</v>
      </c>
    </row>
    <row r="24" spans="2:15" ht="3.75" customHeight="1">
      <c r="B24" s="44"/>
      <c r="C24" s="45" t="s">
        <v>0</v>
      </c>
      <c r="D24" s="46"/>
      <c r="E24" s="46"/>
      <c r="F24" s="46"/>
      <c r="G24" s="46"/>
      <c r="H24" s="45" t="s">
        <v>0</v>
      </c>
      <c r="I24" s="45" t="s">
        <v>0</v>
      </c>
      <c r="J24" s="45"/>
      <c r="K24" s="45"/>
      <c r="L24" s="45"/>
      <c r="M24" s="45"/>
      <c r="N24" s="47" t="s">
        <v>0</v>
      </c>
      <c r="O24" s="48" t="s">
        <v>0</v>
      </c>
    </row>
    <row r="25" spans="3:15" ht="12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6"/>
    </row>
    <row r="26" spans="3:18" ht="12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R26" s="33"/>
    </row>
    <row r="27" spans="3:15" ht="15">
      <c r="C27" s="33"/>
      <c r="D27" s="8"/>
      <c r="J27" s="35"/>
      <c r="K27" s="35"/>
      <c r="M27" s="19"/>
      <c r="N27" s="19"/>
      <c r="O27" s="20" t="s">
        <v>0</v>
      </c>
    </row>
    <row r="28" spans="3:15" ht="12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5" t="s">
        <v>0</v>
      </c>
    </row>
    <row r="29" spans="3:15" ht="12">
      <c r="C29" s="6"/>
      <c r="D29" s="6"/>
      <c r="K29" s="34"/>
      <c r="M29" s="19"/>
      <c r="N29" s="19"/>
      <c r="O29" s="20" t="s">
        <v>0</v>
      </c>
    </row>
    <row r="30" spans="4:15" ht="12">
      <c r="D30" s="9"/>
      <c r="K30" s="35"/>
      <c r="L30" s="33"/>
      <c r="M30" s="19"/>
      <c r="N30" s="19"/>
      <c r="O30" s="35" t="s">
        <v>0</v>
      </c>
    </row>
    <row r="31" spans="3:15" ht="12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0" t="s">
        <v>0</v>
      </c>
    </row>
    <row r="32" ht="12">
      <c r="O32" s="20" t="s">
        <v>0</v>
      </c>
    </row>
    <row r="33" spans="3:15" ht="12"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19"/>
      <c r="N33" s="19"/>
      <c r="O33" s="33"/>
    </row>
    <row r="34" spans="13:15" ht="12">
      <c r="M34" s="19"/>
      <c r="N34" s="19"/>
      <c r="O34" s="33"/>
    </row>
    <row r="35" spans="10:15" ht="12">
      <c r="J35" s="35"/>
      <c r="M35" s="19"/>
      <c r="N35" s="19"/>
      <c r="O35" s="35"/>
    </row>
    <row r="36" spans="3:15" ht="12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3:15" ht="12"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</sheetData>
  <sheetProtection/>
  <mergeCells count="2">
    <mergeCell ref="B2:O2"/>
    <mergeCell ref="C4:O4"/>
  </mergeCells>
  <printOptions/>
  <pageMargins left="1.1811023622047245" right="0.1968503937007874" top="0.3937007874015748" bottom="0" header="0.7874015748031497" footer="0.5118110236220472"/>
  <pageSetup horizontalDpi="600" verticalDpi="600" orientation="landscape" paperSize="5" scale="48" r:id="rId3"/>
  <legacyDrawing r:id="rId2"/>
  <oleObjects>
    <oleObject progId="Word.Picture.8" shapeId="1819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ANGGARAN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nurma qurniawan</cp:lastModifiedBy>
  <cp:lastPrinted>2020-07-28T04:04:10Z</cp:lastPrinted>
  <dcterms:created xsi:type="dcterms:W3CDTF">2007-04-24T04:01:42Z</dcterms:created>
  <dcterms:modified xsi:type="dcterms:W3CDTF">2020-10-20T02:27:56Z</dcterms:modified>
  <cp:category/>
  <cp:version/>
  <cp:contentType/>
  <cp:contentStatus/>
</cp:coreProperties>
</file>