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2\NTB Satu Data - 2022\P2PMZ\"/>
    </mc:Choice>
  </mc:AlternateContent>
  <xr:revisionPtr revIDLastSave="0" documentId="13_ncr:1_{E1FBC54B-5E88-4B1B-81FA-7FC9E5047FEE}" xr6:coauthVersionLast="47" xr6:coauthVersionMax="47" xr10:uidLastSave="{00000000-0000-0000-0000-000000000000}"/>
  <bookViews>
    <workbookView xWindow="-120" yWindow="-120" windowWidth="20730" windowHeight="11160" xr2:uid="{D322FB41-A3F1-4E52-ACE4-9D201DF7BCB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23" i="1"/>
  <c r="J23" i="1" s="1"/>
  <c r="H23" i="1"/>
  <c r="F23" i="1"/>
  <c r="E23" i="1"/>
  <c r="J21" i="1"/>
  <c r="G21" i="1"/>
  <c r="D21" i="1"/>
  <c r="C21" i="1"/>
  <c r="J20" i="1"/>
  <c r="D20" i="1"/>
  <c r="C20" i="1"/>
  <c r="D19" i="1"/>
  <c r="C19" i="1"/>
  <c r="J18" i="1"/>
  <c r="G18" i="1"/>
  <c r="D18" i="1"/>
  <c r="C18" i="1"/>
  <c r="J17" i="1"/>
  <c r="G17" i="1"/>
  <c r="D17" i="1"/>
  <c r="C17" i="1"/>
  <c r="J16" i="1"/>
  <c r="G16" i="1"/>
  <c r="D16" i="1"/>
  <c r="C16" i="1"/>
  <c r="J15" i="1"/>
  <c r="D15" i="1"/>
  <c r="C15" i="1"/>
  <c r="J14" i="1"/>
  <c r="D14" i="1"/>
  <c r="C14" i="1"/>
  <c r="J13" i="1"/>
  <c r="G13" i="1"/>
  <c r="D13" i="1"/>
  <c r="C13" i="1"/>
  <c r="J12" i="1"/>
  <c r="G12" i="1"/>
  <c r="D12" i="1"/>
  <c r="C12" i="1"/>
  <c r="G5" i="1"/>
  <c r="I8" i="1" s="1"/>
  <c r="F5" i="1"/>
  <c r="G4" i="1"/>
  <c r="F4" i="1"/>
  <c r="F8" i="1" l="1"/>
  <c r="G23" i="1"/>
</calcChain>
</file>

<file path=xl/sharedStrings.xml><?xml version="1.0" encoding="utf-8"?>
<sst xmlns="http://schemas.openxmlformats.org/spreadsheetml/2006/main" count="41" uniqueCount="36">
  <si>
    <t xml:space="preserve"> </t>
  </si>
  <si>
    <t>NO</t>
  </si>
  <si>
    <t>KABUPATEN</t>
  </si>
  <si>
    <t>PUSKESMAS</t>
  </si>
  <si>
    <t>KUSTA (PB)</t>
  </si>
  <si>
    <t>KUSTA (MB)</t>
  </si>
  <si>
    <t>TAHUN</t>
  </si>
  <si>
    <t>JUMLAH (KAB/KOTA)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</si>
  <si>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</si>
  <si>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</si>
  <si>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</si>
  <si>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</si>
  <si>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</si>
  <si>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</si>
  <si>
    <t>TABEL  60</t>
  </si>
  <si>
    <t>PENDERITA KUSTA SELESAI BEROBAT (RELEASE FROM TREATMENT/RFT) MENURUT TIPE DAN KABUPATEN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</si>
  <si>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a</t>
    </r>
  </si>
  <si>
    <t>JML PENDERITA RFT</t>
  </si>
  <si>
    <t>RFT RATE PB (%)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</si>
  <si>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b</t>
    </r>
  </si>
  <si>
    <t>RFT RATE MB (%)</t>
  </si>
  <si>
    <t>-</t>
  </si>
  <si>
    <t>misalnya: untuk mencari RFT rate tahun 2021, maka dapat dihitung dari penderita baru tahun 2020 yang menyelesaikan pengobatan tepat waktu</t>
  </si>
  <si>
    <t>misalnya: untuk mencari RFT rate tahun 2021, maka dapat dihitung dari penderita baru tahun 2019 yang menyelesaikan pengobatan tepat waktu</t>
  </si>
  <si>
    <t>Sumber: Seksi Pencegahan Pengendalian Penyakit Menular dan Zoonosis, Dinas Kesehatan Provinsi NTB, 2023 (Update 20 Juli 2023)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</si>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</sst>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vertAlign val="superscript"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7" fontId="5" fillId="0" borderId="13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8" xfId="0" applyNumberFormat="1" applyFont="1" applyBorder="1" applyAlignment="1">
      <alignment horizontal="right"/>
    </xf>
    <xf numFmtId="37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7" fontId="5" fillId="0" borderId="0" xfId="0" applyNumberFormat="1" applyFont="1" applyAlignment="1">
      <alignment horizontal="right"/>
    </xf>
    <xf numFmtId="37" fontId="5" fillId="0" borderId="8" xfId="0" applyNumberFormat="1" applyFont="1" applyBorder="1"/>
    <xf numFmtId="37" fontId="5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7" fontId="4" fillId="0" borderId="17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0" borderId="1" xfId="0" quotePrefix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6" fillId="0" borderId="8" xfId="0" applyFont="1" applyBorder="1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Border="1"/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4" fillId="0" borderId="3" xfId="0" applyFont="1" applyBorder="1" applyAlignment="1">
      <alignment horizontal="center" vertical="center"/>
    </xf>
    <xf numFmtId="0" fontId="6" fillId="0" borderId="7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Comma [0] 2 2" xfId="1" xr:uid="{3FBC9F8C-41B7-4EE9-AECF-94491FA869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/>
      <sheetData sheetId="2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  <cell r="F6">
            <v>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Lombok Barat</v>
          </cell>
          <cell r="C9">
            <v>20</v>
          </cell>
        </row>
        <row r="10">
          <cell r="B10" t="str">
            <v>Lombok Tengah</v>
          </cell>
          <cell r="C10">
            <v>28</v>
          </cell>
        </row>
        <row r="11">
          <cell r="B11" t="str">
            <v>Lombok Timur</v>
          </cell>
          <cell r="C11">
            <v>35</v>
          </cell>
        </row>
        <row r="12">
          <cell r="B12" t="str">
            <v>Sumbawa</v>
          </cell>
          <cell r="C12">
            <v>26</v>
          </cell>
        </row>
        <row r="13">
          <cell r="B13" t="str">
            <v>Dompu</v>
          </cell>
          <cell r="C13">
            <v>10</v>
          </cell>
        </row>
        <row r="14">
          <cell r="B14" t="str">
            <v>Bima</v>
          </cell>
          <cell r="C14">
            <v>21</v>
          </cell>
        </row>
        <row r="15">
          <cell r="B15" t="str">
            <v>Sumbawa Barat</v>
          </cell>
          <cell r="C15">
            <v>9</v>
          </cell>
        </row>
        <row r="16">
          <cell r="B16" t="str">
            <v>Lombok Utara</v>
          </cell>
          <cell r="C16">
            <v>8</v>
          </cell>
        </row>
        <row r="17">
          <cell r="B17" t="str">
            <v>Kota Mataram</v>
          </cell>
          <cell r="C17">
            <v>11</v>
          </cell>
        </row>
        <row r="18">
          <cell r="B18" t="str">
            <v>Kota Bima</v>
          </cell>
          <cell r="C18">
            <v>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9604-857E-4610-B128-7C34094EDA2A}">
  <dimension ref="A1:AA31"/>
  <sheetViews>
    <sheetView tabSelected="1" zoomScale="70" zoomScaleNormal="70" workbookViewId="0">
      <selection activeCell="M23" sqref="M23"/>
    </sheetView>
  </sheetViews>
  <sheetFormatPr defaultColWidth="9.140625" defaultRowHeight="15" x14ac:dyDescent="0.25"/>
  <cols>
    <col min="1" max="1" width="5.7109375" style="2" customWidth="1"/>
    <col min="2" max="2" width="14.28515625" style="2" customWidth="1"/>
    <col min="3" max="4" width="19.7109375" style="2" customWidth="1"/>
    <col min="5" max="10" width="13.140625" style="2" customWidth="1"/>
    <col min="11" max="22" width="8.85546875" style="2" customWidth="1"/>
    <col min="23" max="257" width="9.140625" style="2"/>
    <col min="258" max="258" width="5.7109375" style="2" customWidth="1"/>
    <col min="259" max="260" width="19.7109375" style="2" customWidth="1"/>
    <col min="261" max="278" width="8.85546875" style="2" customWidth="1"/>
    <col min="279" max="513" width="9.140625" style="2"/>
    <col min="514" max="514" width="5.7109375" style="2" customWidth="1"/>
    <col min="515" max="516" width="19.7109375" style="2" customWidth="1"/>
    <col min="517" max="534" width="8.85546875" style="2" customWidth="1"/>
    <col min="535" max="769" width="9.140625" style="2"/>
    <col min="770" max="770" width="5.7109375" style="2" customWidth="1"/>
    <col min="771" max="772" width="19.7109375" style="2" customWidth="1"/>
    <col min="773" max="790" width="8.85546875" style="2" customWidth="1"/>
    <col min="791" max="1025" width="9.140625" style="2"/>
    <col min="1026" max="1026" width="5.7109375" style="2" customWidth="1"/>
    <col min="1027" max="1028" width="19.7109375" style="2" customWidth="1"/>
    <col min="1029" max="1046" width="8.85546875" style="2" customWidth="1"/>
    <col min="1047" max="1281" width="9.140625" style="2"/>
    <col min="1282" max="1282" width="5.7109375" style="2" customWidth="1"/>
    <col min="1283" max="1284" width="19.7109375" style="2" customWidth="1"/>
    <col min="1285" max="1302" width="8.85546875" style="2" customWidth="1"/>
    <col min="1303" max="1537" width="9.140625" style="2"/>
    <col min="1538" max="1538" width="5.7109375" style="2" customWidth="1"/>
    <col min="1539" max="1540" width="19.7109375" style="2" customWidth="1"/>
    <col min="1541" max="1558" width="8.85546875" style="2" customWidth="1"/>
    <col min="1559" max="1793" width="9.140625" style="2"/>
    <col min="1794" max="1794" width="5.7109375" style="2" customWidth="1"/>
    <col min="1795" max="1796" width="19.7109375" style="2" customWidth="1"/>
    <col min="1797" max="1814" width="8.85546875" style="2" customWidth="1"/>
    <col min="1815" max="2049" width="9.140625" style="2"/>
    <col min="2050" max="2050" width="5.7109375" style="2" customWidth="1"/>
    <col min="2051" max="2052" width="19.7109375" style="2" customWidth="1"/>
    <col min="2053" max="2070" width="8.85546875" style="2" customWidth="1"/>
    <col min="2071" max="2305" width="9.140625" style="2"/>
    <col min="2306" max="2306" width="5.7109375" style="2" customWidth="1"/>
    <col min="2307" max="2308" width="19.7109375" style="2" customWidth="1"/>
    <col min="2309" max="2326" width="8.85546875" style="2" customWidth="1"/>
    <col min="2327" max="2561" width="9.140625" style="2"/>
    <col min="2562" max="2562" width="5.7109375" style="2" customWidth="1"/>
    <col min="2563" max="2564" width="19.7109375" style="2" customWidth="1"/>
    <col min="2565" max="2582" width="8.85546875" style="2" customWidth="1"/>
    <col min="2583" max="2817" width="9.140625" style="2"/>
    <col min="2818" max="2818" width="5.7109375" style="2" customWidth="1"/>
    <col min="2819" max="2820" width="19.7109375" style="2" customWidth="1"/>
    <col min="2821" max="2838" width="8.85546875" style="2" customWidth="1"/>
    <col min="2839" max="3073" width="9.140625" style="2"/>
    <col min="3074" max="3074" width="5.7109375" style="2" customWidth="1"/>
    <col min="3075" max="3076" width="19.7109375" style="2" customWidth="1"/>
    <col min="3077" max="3094" width="8.85546875" style="2" customWidth="1"/>
    <col min="3095" max="3329" width="9.140625" style="2"/>
    <col min="3330" max="3330" width="5.7109375" style="2" customWidth="1"/>
    <col min="3331" max="3332" width="19.7109375" style="2" customWidth="1"/>
    <col min="3333" max="3350" width="8.85546875" style="2" customWidth="1"/>
    <col min="3351" max="3585" width="9.140625" style="2"/>
    <col min="3586" max="3586" width="5.7109375" style="2" customWidth="1"/>
    <col min="3587" max="3588" width="19.7109375" style="2" customWidth="1"/>
    <col min="3589" max="3606" width="8.85546875" style="2" customWidth="1"/>
    <col min="3607" max="3841" width="9.140625" style="2"/>
    <col min="3842" max="3842" width="5.7109375" style="2" customWidth="1"/>
    <col min="3843" max="3844" width="19.7109375" style="2" customWidth="1"/>
    <col min="3845" max="3862" width="8.85546875" style="2" customWidth="1"/>
    <col min="3863" max="4097" width="9.140625" style="2"/>
    <col min="4098" max="4098" width="5.7109375" style="2" customWidth="1"/>
    <col min="4099" max="4100" width="19.7109375" style="2" customWidth="1"/>
    <col min="4101" max="4118" width="8.85546875" style="2" customWidth="1"/>
    <col min="4119" max="4353" width="9.140625" style="2"/>
    <col min="4354" max="4354" width="5.7109375" style="2" customWidth="1"/>
    <col min="4355" max="4356" width="19.7109375" style="2" customWidth="1"/>
    <col min="4357" max="4374" width="8.85546875" style="2" customWidth="1"/>
    <col min="4375" max="4609" width="9.140625" style="2"/>
    <col min="4610" max="4610" width="5.7109375" style="2" customWidth="1"/>
    <col min="4611" max="4612" width="19.7109375" style="2" customWidth="1"/>
    <col min="4613" max="4630" width="8.85546875" style="2" customWidth="1"/>
    <col min="4631" max="4865" width="9.140625" style="2"/>
    <col min="4866" max="4866" width="5.7109375" style="2" customWidth="1"/>
    <col min="4867" max="4868" width="19.7109375" style="2" customWidth="1"/>
    <col min="4869" max="4886" width="8.85546875" style="2" customWidth="1"/>
    <col min="4887" max="5121" width="9.140625" style="2"/>
    <col min="5122" max="5122" width="5.7109375" style="2" customWidth="1"/>
    <col min="5123" max="5124" width="19.7109375" style="2" customWidth="1"/>
    <col min="5125" max="5142" width="8.85546875" style="2" customWidth="1"/>
    <col min="5143" max="5377" width="9.140625" style="2"/>
    <col min="5378" max="5378" width="5.7109375" style="2" customWidth="1"/>
    <col min="5379" max="5380" width="19.7109375" style="2" customWidth="1"/>
    <col min="5381" max="5398" width="8.85546875" style="2" customWidth="1"/>
    <col min="5399" max="5633" width="9.140625" style="2"/>
    <col min="5634" max="5634" width="5.7109375" style="2" customWidth="1"/>
    <col min="5635" max="5636" width="19.7109375" style="2" customWidth="1"/>
    <col min="5637" max="5654" width="8.85546875" style="2" customWidth="1"/>
    <col min="5655" max="5889" width="9.140625" style="2"/>
    <col min="5890" max="5890" width="5.7109375" style="2" customWidth="1"/>
    <col min="5891" max="5892" width="19.7109375" style="2" customWidth="1"/>
    <col min="5893" max="5910" width="8.85546875" style="2" customWidth="1"/>
    <col min="5911" max="6145" width="9.140625" style="2"/>
    <col min="6146" max="6146" width="5.7109375" style="2" customWidth="1"/>
    <col min="6147" max="6148" width="19.7109375" style="2" customWidth="1"/>
    <col min="6149" max="6166" width="8.85546875" style="2" customWidth="1"/>
    <col min="6167" max="6401" width="9.140625" style="2"/>
    <col min="6402" max="6402" width="5.7109375" style="2" customWidth="1"/>
    <col min="6403" max="6404" width="19.7109375" style="2" customWidth="1"/>
    <col min="6405" max="6422" width="8.85546875" style="2" customWidth="1"/>
    <col min="6423" max="6657" width="9.140625" style="2"/>
    <col min="6658" max="6658" width="5.7109375" style="2" customWidth="1"/>
    <col min="6659" max="6660" width="19.7109375" style="2" customWidth="1"/>
    <col min="6661" max="6678" width="8.85546875" style="2" customWidth="1"/>
    <col min="6679" max="6913" width="9.140625" style="2"/>
    <col min="6914" max="6914" width="5.7109375" style="2" customWidth="1"/>
    <col min="6915" max="6916" width="19.7109375" style="2" customWidth="1"/>
    <col min="6917" max="6934" width="8.85546875" style="2" customWidth="1"/>
    <col min="6935" max="7169" width="9.140625" style="2"/>
    <col min="7170" max="7170" width="5.7109375" style="2" customWidth="1"/>
    <col min="7171" max="7172" width="19.7109375" style="2" customWidth="1"/>
    <col min="7173" max="7190" width="8.85546875" style="2" customWidth="1"/>
    <col min="7191" max="7425" width="9.140625" style="2"/>
    <col min="7426" max="7426" width="5.7109375" style="2" customWidth="1"/>
    <col min="7427" max="7428" width="19.7109375" style="2" customWidth="1"/>
    <col min="7429" max="7446" width="8.85546875" style="2" customWidth="1"/>
    <col min="7447" max="7681" width="9.140625" style="2"/>
    <col min="7682" max="7682" width="5.7109375" style="2" customWidth="1"/>
    <col min="7683" max="7684" width="19.7109375" style="2" customWidth="1"/>
    <col min="7685" max="7702" width="8.85546875" style="2" customWidth="1"/>
    <col min="7703" max="7937" width="9.140625" style="2"/>
    <col min="7938" max="7938" width="5.7109375" style="2" customWidth="1"/>
    <col min="7939" max="7940" width="19.7109375" style="2" customWidth="1"/>
    <col min="7941" max="7958" width="8.85546875" style="2" customWidth="1"/>
    <col min="7959" max="8193" width="9.140625" style="2"/>
    <col min="8194" max="8194" width="5.7109375" style="2" customWidth="1"/>
    <col min="8195" max="8196" width="19.7109375" style="2" customWidth="1"/>
    <col min="8197" max="8214" width="8.85546875" style="2" customWidth="1"/>
    <col min="8215" max="8449" width="9.140625" style="2"/>
    <col min="8450" max="8450" width="5.7109375" style="2" customWidth="1"/>
    <col min="8451" max="8452" width="19.7109375" style="2" customWidth="1"/>
    <col min="8453" max="8470" width="8.85546875" style="2" customWidth="1"/>
    <col min="8471" max="8705" width="9.140625" style="2"/>
    <col min="8706" max="8706" width="5.7109375" style="2" customWidth="1"/>
    <col min="8707" max="8708" width="19.7109375" style="2" customWidth="1"/>
    <col min="8709" max="8726" width="8.85546875" style="2" customWidth="1"/>
    <col min="8727" max="8961" width="9.140625" style="2"/>
    <col min="8962" max="8962" width="5.7109375" style="2" customWidth="1"/>
    <col min="8963" max="8964" width="19.7109375" style="2" customWidth="1"/>
    <col min="8965" max="8982" width="8.85546875" style="2" customWidth="1"/>
    <col min="8983" max="9217" width="9.140625" style="2"/>
    <col min="9218" max="9218" width="5.7109375" style="2" customWidth="1"/>
    <col min="9219" max="9220" width="19.7109375" style="2" customWidth="1"/>
    <col min="9221" max="9238" width="8.85546875" style="2" customWidth="1"/>
    <col min="9239" max="9473" width="9.140625" style="2"/>
    <col min="9474" max="9474" width="5.7109375" style="2" customWidth="1"/>
    <col min="9475" max="9476" width="19.7109375" style="2" customWidth="1"/>
    <col min="9477" max="9494" width="8.85546875" style="2" customWidth="1"/>
    <col min="9495" max="9729" width="9.140625" style="2"/>
    <col min="9730" max="9730" width="5.7109375" style="2" customWidth="1"/>
    <col min="9731" max="9732" width="19.7109375" style="2" customWidth="1"/>
    <col min="9733" max="9750" width="8.85546875" style="2" customWidth="1"/>
    <col min="9751" max="9985" width="9.140625" style="2"/>
    <col min="9986" max="9986" width="5.7109375" style="2" customWidth="1"/>
    <col min="9987" max="9988" width="19.7109375" style="2" customWidth="1"/>
    <col min="9989" max="10006" width="8.85546875" style="2" customWidth="1"/>
    <col min="10007" max="10241" width="9.140625" style="2"/>
    <col min="10242" max="10242" width="5.7109375" style="2" customWidth="1"/>
    <col min="10243" max="10244" width="19.7109375" style="2" customWidth="1"/>
    <col min="10245" max="10262" width="8.85546875" style="2" customWidth="1"/>
    <col min="10263" max="10497" width="9.140625" style="2"/>
    <col min="10498" max="10498" width="5.7109375" style="2" customWidth="1"/>
    <col min="10499" max="10500" width="19.7109375" style="2" customWidth="1"/>
    <col min="10501" max="10518" width="8.85546875" style="2" customWidth="1"/>
    <col min="10519" max="10753" width="9.140625" style="2"/>
    <col min="10754" max="10754" width="5.7109375" style="2" customWidth="1"/>
    <col min="10755" max="10756" width="19.7109375" style="2" customWidth="1"/>
    <col min="10757" max="10774" width="8.85546875" style="2" customWidth="1"/>
    <col min="10775" max="11009" width="9.140625" style="2"/>
    <col min="11010" max="11010" width="5.7109375" style="2" customWidth="1"/>
    <col min="11011" max="11012" width="19.7109375" style="2" customWidth="1"/>
    <col min="11013" max="11030" width="8.85546875" style="2" customWidth="1"/>
    <col min="11031" max="11265" width="9.140625" style="2"/>
    <col min="11266" max="11266" width="5.7109375" style="2" customWidth="1"/>
    <col min="11267" max="11268" width="19.7109375" style="2" customWidth="1"/>
    <col min="11269" max="11286" width="8.85546875" style="2" customWidth="1"/>
    <col min="11287" max="11521" width="9.140625" style="2"/>
    <col min="11522" max="11522" width="5.7109375" style="2" customWidth="1"/>
    <col min="11523" max="11524" width="19.7109375" style="2" customWidth="1"/>
    <col min="11525" max="11542" width="8.85546875" style="2" customWidth="1"/>
    <col min="11543" max="11777" width="9.140625" style="2"/>
    <col min="11778" max="11778" width="5.7109375" style="2" customWidth="1"/>
    <col min="11779" max="11780" width="19.7109375" style="2" customWidth="1"/>
    <col min="11781" max="11798" width="8.85546875" style="2" customWidth="1"/>
    <col min="11799" max="12033" width="9.140625" style="2"/>
    <col min="12034" max="12034" width="5.7109375" style="2" customWidth="1"/>
    <col min="12035" max="12036" width="19.7109375" style="2" customWidth="1"/>
    <col min="12037" max="12054" width="8.85546875" style="2" customWidth="1"/>
    <col min="12055" max="12289" width="9.140625" style="2"/>
    <col min="12290" max="12290" width="5.7109375" style="2" customWidth="1"/>
    <col min="12291" max="12292" width="19.7109375" style="2" customWidth="1"/>
    <col min="12293" max="12310" width="8.85546875" style="2" customWidth="1"/>
    <col min="12311" max="12545" width="9.140625" style="2"/>
    <col min="12546" max="12546" width="5.7109375" style="2" customWidth="1"/>
    <col min="12547" max="12548" width="19.7109375" style="2" customWidth="1"/>
    <col min="12549" max="12566" width="8.85546875" style="2" customWidth="1"/>
    <col min="12567" max="12801" width="9.140625" style="2"/>
    <col min="12802" max="12802" width="5.7109375" style="2" customWidth="1"/>
    <col min="12803" max="12804" width="19.7109375" style="2" customWidth="1"/>
    <col min="12805" max="12822" width="8.85546875" style="2" customWidth="1"/>
    <col min="12823" max="13057" width="9.140625" style="2"/>
    <col min="13058" max="13058" width="5.7109375" style="2" customWidth="1"/>
    <col min="13059" max="13060" width="19.7109375" style="2" customWidth="1"/>
    <col min="13061" max="13078" width="8.85546875" style="2" customWidth="1"/>
    <col min="13079" max="13313" width="9.140625" style="2"/>
    <col min="13314" max="13314" width="5.7109375" style="2" customWidth="1"/>
    <col min="13315" max="13316" width="19.7109375" style="2" customWidth="1"/>
    <col min="13317" max="13334" width="8.85546875" style="2" customWidth="1"/>
    <col min="13335" max="13569" width="9.140625" style="2"/>
    <col min="13570" max="13570" width="5.7109375" style="2" customWidth="1"/>
    <col min="13571" max="13572" width="19.7109375" style="2" customWidth="1"/>
    <col min="13573" max="13590" width="8.85546875" style="2" customWidth="1"/>
    <col min="13591" max="13825" width="9.140625" style="2"/>
    <col min="13826" max="13826" width="5.7109375" style="2" customWidth="1"/>
    <col min="13827" max="13828" width="19.7109375" style="2" customWidth="1"/>
    <col min="13829" max="13846" width="8.85546875" style="2" customWidth="1"/>
    <col min="13847" max="14081" width="9.140625" style="2"/>
    <col min="14082" max="14082" width="5.7109375" style="2" customWidth="1"/>
    <col min="14083" max="14084" width="19.7109375" style="2" customWidth="1"/>
    <col min="14085" max="14102" width="8.85546875" style="2" customWidth="1"/>
    <col min="14103" max="14337" width="9.140625" style="2"/>
    <col min="14338" max="14338" width="5.7109375" style="2" customWidth="1"/>
    <col min="14339" max="14340" width="19.7109375" style="2" customWidth="1"/>
    <col min="14341" max="14358" width="8.85546875" style="2" customWidth="1"/>
    <col min="14359" max="14593" width="9.140625" style="2"/>
    <col min="14594" max="14594" width="5.7109375" style="2" customWidth="1"/>
    <col min="14595" max="14596" width="19.7109375" style="2" customWidth="1"/>
    <col min="14597" max="14614" width="8.85546875" style="2" customWidth="1"/>
    <col min="14615" max="14849" width="9.140625" style="2"/>
    <col min="14850" max="14850" width="5.7109375" style="2" customWidth="1"/>
    <col min="14851" max="14852" width="19.7109375" style="2" customWidth="1"/>
    <col min="14853" max="14870" width="8.85546875" style="2" customWidth="1"/>
    <col min="14871" max="15105" width="9.140625" style="2"/>
    <col min="15106" max="15106" width="5.7109375" style="2" customWidth="1"/>
    <col min="15107" max="15108" width="19.7109375" style="2" customWidth="1"/>
    <col min="15109" max="15126" width="8.85546875" style="2" customWidth="1"/>
    <col min="15127" max="15361" width="9.140625" style="2"/>
    <col min="15362" max="15362" width="5.7109375" style="2" customWidth="1"/>
    <col min="15363" max="15364" width="19.7109375" style="2" customWidth="1"/>
    <col min="15365" max="15382" width="8.85546875" style="2" customWidth="1"/>
    <col min="15383" max="15617" width="9.140625" style="2"/>
    <col min="15618" max="15618" width="5.7109375" style="2" customWidth="1"/>
    <col min="15619" max="15620" width="19.7109375" style="2" customWidth="1"/>
    <col min="15621" max="15638" width="8.85546875" style="2" customWidth="1"/>
    <col min="15639" max="15873" width="9.140625" style="2"/>
    <col min="15874" max="15874" width="5.7109375" style="2" customWidth="1"/>
    <col min="15875" max="15876" width="19.7109375" style="2" customWidth="1"/>
    <col min="15877" max="15894" width="8.85546875" style="2" customWidth="1"/>
    <col min="15895" max="16129" width="9.140625" style="2"/>
    <col min="16130" max="16130" width="5.7109375" style="2" customWidth="1"/>
    <col min="16131" max="16132" width="19.7109375" style="2" customWidth="1"/>
    <col min="16133" max="16150" width="8.85546875" style="2" customWidth="1"/>
    <col min="16151" max="16384" width="9.140625" style="2"/>
  </cols>
  <sheetData>
    <row r="1" spans="1:27" x14ac:dyDescent="0.25">
      <c r="A1" s="5" t="s">
        <v>14</v>
      </c>
      <c r="B1" s="5"/>
      <c r="C1" s="1"/>
    </row>
    <row r="2" spans="1:27" x14ac:dyDescent="0.25">
      <c r="A2" s="3" t="s">
        <v>0</v>
      </c>
      <c r="B2" s="3"/>
      <c r="C2" s="3"/>
    </row>
    <row r="3" spans="1:27" customFormat="1" ht="15.75" x14ac:dyDescent="0.2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customFormat="1" ht="15.75" x14ac:dyDescent="0.25">
      <c r="A4" s="8"/>
      <c r="B4" s="8"/>
      <c r="C4" s="8"/>
      <c r="D4" s="8"/>
      <c r="E4" s="8"/>
      <c r="F4" s="9" t="str">
        <f>'[1]1_BPS'!$E$5</f>
        <v>PROVINSI</v>
      </c>
      <c r="G4" s="10" t="str">
        <f>'[1]1_BPS'!$F$5</f>
        <v>NUSA TENGGARA BARAT</v>
      </c>
      <c r="H4" s="11"/>
      <c r="I4" s="1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customFormat="1" ht="15.75" x14ac:dyDescent="0.25">
      <c r="A5" s="8"/>
      <c r="B5" s="8"/>
      <c r="C5" s="8"/>
      <c r="D5" s="8"/>
      <c r="E5" s="8"/>
      <c r="F5" s="9" t="str">
        <f>'[1]1_BPS'!$E$6</f>
        <v>TAHUN</v>
      </c>
      <c r="G5" s="10">
        <f>'[1]1_BPS'!$F$6</f>
        <v>2022</v>
      </c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customFormat="1" ht="15.75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customFormat="1" ht="15.75" x14ac:dyDescent="0.25">
      <c r="A7" s="62" t="s">
        <v>1</v>
      </c>
      <c r="B7" s="64" t="s">
        <v>25</v>
      </c>
      <c r="C7" s="53" t="s">
        <v>2</v>
      </c>
      <c r="D7" s="53" t="s">
        <v>3</v>
      </c>
      <c r="E7" s="55" t="s">
        <v>4</v>
      </c>
      <c r="F7" s="56"/>
      <c r="G7" s="57"/>
      <c r="H7" s="55" t="s">
        <v>5</v>
      </c>
      <c r="I7" s="56"/>
      <c r="J7" s="5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customFormat="1" ht="15" customHeight="1" x14ac:dyDescent="0.25">
      <c r="A8" s="63"/>
      <c r="B8" s="65"/>
      <c r="C8" s="54"/>
      <c r="D8" s="54"/>
      <c r="E8" s="13" t="s">
        <v>6</v>
      </c>
      <c r="F8" s="14">
        <f>G5-1</f>
        <v>2021</v>
      </c>
      <c r="G8" s="15"/>
      <c r="H8" s="16" t="s">
        <v>6</v>
      </c>
      <c r="I8" s="17">
        <f>G5-2</f>
        <v>2020</v>
      </c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customFormat="1" ht="26.25" customHeight="1" x14ac:dyDescent="0.25">
      <c r="A9" s="63"/>
      <c r="B9" s="65"/>
      <c r="C9" s="54"/>
      <c r="D9" s="54"/>
      <c r="E9" s="58" t="s">
        <v>16</v>
      </c>
      <c r="F9" s="60" t="s">
        <v>17</v>
      </c>
      <c r="G9" s="60" t="s">
        <v>18</v>
      </c>
      <c r="H9" s="58" t="s">
        <v>19</v>
      </c>
      <c r="I9" s="60" t="s">
        <v>17</v>
      </c>
      <c r="J9" s="60" t="s">
        <v>20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customFormat="1" ht="28.5" customHeight="1" x14ac:dyDescent="0.25">
      <c r="A10" s="63"/>
      <c r="B10" s="66"/>
      <c r="C10" s="54"/>
      <c r="D10" s="54"/>
      <c r="E10" s="59"/>
      <c r="F10" s="61"/>
      <c r="G10" s="61"/>
      <c r="H10" s="59"/>
      <c r="I10" s="61"/>
      <c r="J10" s="61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</row>
    <row r="11" spans="1:27" customForma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customFormat="1" ht="15.75" x14ac:dyDescent="0.25">
      <c r="A12" s="22">
        <v>1</v>
      </c>
      <c r="B12" s="29" t="s">
        <v>26</v>
      </c>
      <c r="C12" s="23" t="str">
        <f>'[1]9_FARMASI'!B9</f>
        <v>Lombok Barat</v>
      </c>
      <c r="D12" s="23">
        <f>'[1]9_FARMASI'!C9</f>
        <v>20</v>
      </c>
      <c r="E12" s="24">
        <v>3</v>
      </c>
      <c r="F12" s="25">
        <v>3</v>
      </c>
      <c r="G12" s="50">
        <f t="shared" ref="G12:G13" si="0">F12/E12*100</f>
        <v>100</v>
      </c>
      <c r="H12" s="26">
        <v>11</v>
      </c>
      <c r="I12" s="27">
        <v>7</v>
      </c>
      <c r="J12" s="28">
        <f t="shared" ref="J12:J21" si="1">I12/H12*100</f>
        <v>63.636363636363633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customFormat="1" ht="15.75" x14ac:dyDescent="0.25">
      <c r="A13" s="29">
        <v>2</v>
      </c>
      <c r="B13" s="29" t="s">
        <v>27</v>
      </c>
      <c r="C13" s="23" t="str">
        <f>'[1]9_FARMASI'!B10</f>
        <v>Lombok Tengah</v>
      </c>
      <c r="D13" s="23">
        <f>'[1]9_FARMASI'!C10</f>
        <v>28</v>
      </c>
      <c r="E13" s="26">
        <v>1</v>
      </c>
      <c r="F13" s="30">
        <v>1</v>
      </c>
      <c r="G13" s="51">
        <f t="shared" si="0"/>
        <v>100</v>
      </c>
      <c r="H13" s="27">
        <v>16</v>
      </c>
      <c r="I13" s="27">
        <v>16</v>
      </c>
      <c r="J13" s="28">
        <f t="shared" si="1"/>
        <v>100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customFormat="1" ht="15.75" x14ac:dyDescent="0.25">
      <c r="A14" s="29">
        <v>3</v>
      </c>
      <c r="B14" s="29" t="s">
        <v>28</v>
      </c>
      <c r="C14" s="23" t="str">
        <f>'[1]9_FARMASI'!B11</f>
        <v>Lombok Timur</v>
      </c>
      <c r="D14" s="23">
        <f>'[1]9_FARMASI'!C11</f>
        <v>35</v>
      </c>
      <c r="E14" s="31">
        <v>0</v>
      </c>
      <c r="F14" s="32">
        <v>0</v>
      </c>
      <c r="G14" s="52" t="s">
        <v>21</v>
      </c>
      <c r="H14" s="27">
        <v>12</v>
      </c>
      <c r="I14" s="27">
        <v>9</v>
      </c>
      <c r="J14" s="28">
        <f t="shared" si="1"/>
        <v>75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customFormat="1" ht="15.75" x14ac:dyDescent="0.25">
      <c r="A15" s="29">
        <v>4</v>
      </c>
      <c r="B15" s="29" t="s">
        <v>29</v>
      </c>
      <c r="C15" s="23" t="str">
        <f>'[1]9_FARMASI'!B12</f>
        <v>Sumbawa</v>
      </c>
      <c r="D15" s="23">
        <f>'[1]9_FARMASI'!C12</f>
        <v>26</v>
      </c>
      <c r="E15" s="26">
        <v>0</v>
      </c>
      <c r="F15" s="30">
        <v>0</v>
      </c>
      <c r="G15" s="52" t="s">
        <v>21</v>
      </c>
      <c r="H15" s="27">
        <v>18</v>
      </c>
      <c r="I15" s="27">
        <v>16</v>
      </c>
      <c r="J15" s="28">
        <f t="shared" si="1"/>
        <v>88.888888888888886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customFormat="1" ht="15.75" x14ac:dyDescent="0.25">
      <c r="A16" s="29">
        <v>5</v>
      </c>
      <c r="B16" s="29" t="s">
        <v>30</v>
      </c>
      <c r="C16" s="23" t="str">
        <f>'[1]9_FARMASI'!B13</f>
        <v>Dompu</v>
      </c>
      <c r="D16" s="23">
        <f>'[1]9_FARMASI'!C13</f>
        <v>10</v>
      </c>
      <c r="E16" s="26">
        <v>1</v>
      </c>
      <c r="F16" s="30">
        <v>1</v>
      </c>
      <c r="G16" s="51">
        <f t="shared" ref="G16:G18" si="2">F16/E16*100</f>
        <v>100</v>
      </c>
      <c r="H16" s="27">
        <v>29</v>
      </c>
      <c r="I16" s="27">
        <v>22</v>
      </c>
      <c r="J16" s="28">
        <f t="shared" si="1"/>
        <v>75.862068965517238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customFormat="1" ht="15.75" x14ac:dyDescent="0.25">
      <c r="A17" s="29">
        <v>6</v>
      </c>
      <c r="B17" s="29" t="s">
        <v>31</v>
      </c>
      <c r="C17" s="23" t="str">
        <f>'[1]9_FARMASI'!B14</f>
        <v>Bima</v>
      </c>
      <c r="D17" s="23">
        <f>'[1]9_FARMASI'!C14</f>
        <v>21</v>
      </c>
      <c r="E17" s="26">
        <v>9</v>
      </c>
      <c r="F17" s="30">
        <v>9</v>
      </c>
      <c r="G17" s="51">
        <f t="shared" si="2"/>
        <v>100</v>
      </c>
      <c r="H17" s="27">
        <v>79</v>
      </c>
      <c r="I17" s="27">
        <v>79</v>
      </c>
      <c r="J17" s="28">
        <f t="shared" si="1"/>
        <v>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customFormat="1" ht="15.75" x14ac:dyDescent="0.25">
      <c r="A18" s="29">
        <v>7</v>
      </c>
      <c r="B18" s="29" t="s">
        <v>32</v>
      </c>
      <c r="C18" s="23" t="str">
        <f>'[1]9_FARMASI'!B15</f>
        <v>Sumbawa Barat</v>
      </c>
      <c r="D18" s="23">
        <f>'[1]9_FARMASI'!C15</f>
        <v>9</v>
      </c>
      <c r="E18" s="26">
        <v>2</v>
      </c>
      <c r="F18" s="30">
        <v>2</v>
      </c>
      <c r="G18" s="51">
        <f t="shared" si="2"/>
        <v>100</v>
      </c>
      <c r="H18" s="27">
        <v>15</v>
      </c>
      <c r="I18" s="27">
        <v>8</v>
      </c>
      <c r="J18" s="28">
        <f t="shared" si="1"/>
        <v>53.333333333333336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customFormat="1" ht="15.75" x14ac:dyDescent="0.25">
      <c r="A19" s="29">
        <v>8</v>
      </c>
      <c r="B19" s="29" t="s">
        <v>33</v>
      </c>
      <c r="C19" s="23" t="str">
        <f>'[1]9_FARMASI'!B16</f>
        <v>Lombok Utara</v>
      </c>
      <c r="D19" s="23">
        <f>'[1]9_FARMASI'!C16</f>
        <v>8</v>
      </c>
      <c r="E19" s="26">
        <v>0</v>
      </c>
      <c r="F19" s="30">
        <v>0</v>
      </c>
      <c r="G19" s="52" t="s">
        <v>21</v>
      </c>
      <c r="H19" s="27">
        <v>2</v>
      </c>
      <c r="I19" s="27">
        <v>2</v>
      </c>
      <c r="J19" s="28">
        <f>I19/H19*100</f>
        <v>100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customFormat="1" ht="15.75" x14ac:dyDescent="0.25">
      <c r="A20" s="29">
        <v>9</v>
      </c>
      <c r="B20" s="29" t="s">
        <v>34</v>
      </c>
      <c r="C20" s="23" t="str">
        <f>'[1]9_FARMASI'!B17</f>
        <v>Kota Mataram</v>
      </c>
      <c r="D20" s="23">
        <f>'[1]9_FARMASI'!C17</f>
        <v>11</v>
      </c>
      <c r="E20" s="26">
        <v>0</v>
      </c>
      <c r="F20" s="30">
        <v>0</v>
      </c>
      <c r="G20" s="52" t="s">
        <v>21</v>
      </c>
      <c r="H20" s="27">
        <v>8</v>
      </c>
      <c r="I20" s="27">
        <v>8</v>
      </c>
      <c r="J20" s="28">
        <f t="shared" si="1"/>
        <v>100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customFormat="1" ht="15.75" x14ac:dyDescent="0.25">
      <c r="A21" s="29">
        <v>10</v>
      </c>
      <c r="B21" s="29" t="s">
        <v>35</v>
      </c>
      <c r="C21" s="23" t="str">
        <f>'[1]9_FARMASI'!B18</f>
        <v>Kota Bima</v>
      </c>
      <c r="D21" s="23">
        <f>'[1]9_FARMASI'!C18</f>
        <v>7</v>
      </c>
      <c r="E21" s="26">
        <v>4</v>
      </c>
      <c r="F21" s="30">
        <v>4</v>
      </c>
      <c r="G21" s="51">
        <f>F21/E21*100</f>
        <v>100</v>
      </c>
      <c r="H21" s="27">
        <v>30</v>
      </c>
      <c r="I21" s="27">
        <v>25</v>
      </c>
      <c r="J21" s="28">
        <f t="shared" si="1"/>
        <v>83.333333333333343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customFormat="1" ht="19.5" customHeight="1" x14ac:dyDescent="0.25">
      <c r="A22" s="33"/>
      <c r="B22" s="33"/>
      <c r="C22" s="34"/>
      <c r="D22" s="34"/>
      <c r="E22" s="35"/>
      <c r="F22" s="36"/>
      <c r="G22" s="35"/>
      <c r="H22" s="37"/>
      <c r="I22" s="38"/>
      <c r="J22" s="3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customFormat="1" ht="16.5" thickBot="1" x14ac:dyDescent="0.3">
      <c r="A23" s="39" t="s">
        <v>7</v>
      </c>
      <c r="B23" s="40"/>
      <c r="C23" s="40"/>
      <c r="D23" s="41"/>
      <c r="E23" s="42">
        <f t="shared" ref="E23:F23" si="3">SUM(E12:E22)</f>
        <v>20</v>
      </c>
      <c r="F23" s="42">
        <f t="shared" si="3"/>
        <v>20</v>
      </c>
      <c r="G23" s="43">
        <f>F23/E23*100</f>
        <v>100</v>
      </c>
      <c r="H23" s="42">
        <f t="shared" ref="H23:I23" si="4">SUM(H12:H22)</f>
        <v>220</v>
      </c>
      <c r="I23" s="42">
        <f t="shared" si="4"/>
        <v>192</v>
      </c>
      <c r="J23" s="44">
        <f>I23/H23*100</f>
        <v>87.272727272727266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customFormat="1" x14ac:dyDescent="0.25">
      <c r="A24" s="7"/>
      <c r="B24" s="7"/>
      <c r="C24" s="45"/>
      <c r="D24" s="45"/>
      <c r="E24" s="46"/>
      <c r="F24" s="46"/>
      <c r="G24" s="46"/>
      <c r="H24" s="47"/>
      <c r="I24" s="47"/>
      <c r="J24" s="47"/>
      <c r="K24" s="46"/>
      <c r="L24" s="46"/>
      <c r="M24" s="4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customFormat="1" x14ac:dyDescent="0.25">
      <c r="A25" s="48" t="s">
        <v>24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customFormat="1" x14ac:dyDescent="0.25">
      <c r="A26" s="49" t="s">
        <v>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customFormat="1" x14ac:dyDescent="0.25">
      <c r="A27" s="49" t="s">
        <v>9</v>
      </c>
      <c r="B27" s="49"/>
      <c r="C27" s="49" t="s">
        <v>10</v>
      </c>
      <c r="D27" s="49"/>
      <c r="E27" s="49"/>
      <c r="F27" s="49"/>
      <c r="G27" s="49"/>
      <c r="H27" s="49"/>
      <c r="I27" s="49"/>
      <c r="J27" s="49"/>
      <c r="K27" s="49"/>
      <c r="L27" s="4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customFormat="1" x14ac:dyDescent="0.25">
      <c r="A28" s="49"/>
      <c r="B28" s="49"/>
      <c r="C28" s="49" t="s">
        <v>22</v>
      </c>
      <c r="D28" s="49"/>
      <c r="E28" s="49"/>
      <c r="F28" s="49"/>
      <c r="G28" s="49"/>
      <c r="H28" s="49"/>
      <c r="I28" s="49"/>
      <c r="J28" s="49"/>
      <c r="K28" s="49"/>
      <c r="L28" s="4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customFormat="1" x14ac:dyDescent="0.25">
      <c r="A29" s="49" t="s">
        <v>11</v>
      </c>
      <c r="B29" s="49"/>
      <c r="C29" s="49" t="s">
        <v>12</v>
      </c>
      <c r="D29" s="49"/>
      <c r="E29" s="49"/>
      <c r="F29" s="49"/>
      <c r="G29" s="49"/>
      <c r="H29" s="49"/>
      <c r="I29" s="49"/>
      <c r="J29" s="49"/>
      <c r="K29" s="49"/>
      <c r="L29" s="4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customFormat="1" x14ac:dyDescent="0.25">
      <c r="A30" s="49"/>
      <c r="B30" s="49"/>
      <c r="C30" s="49" t="s">
        <v>23</v>
      </c>
      <c r="D30" s="49"/>
      <c r="E30" s="49"/>
      <c r="F30" s="49"/>
      <c r="G30" s="49"/>
      <c r="H30" s="49"/>
      <c r="I30" s="49"/>
      <c r="J30" s="49"/>
      <c r="K30" s="49"/>
      <c r="L30" s="4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25">
      <c r="A31" s="4"/>
      <c r="B31" s="4"/>
      <c r="C31" s="4" t="s">
        <v>13</v>
      </c>
    </row>
  </sheetData>
  <mergeCells count="12">
    <mergeCell ref="A7:A10"/>
    <mergeCell ref="C7:C10"/>
    <mergeCell ref="B7:B10"/>
    <mergeCell ref="D7:D10"/>
    <mergeCell ref="E7:G7"/>
    <mergeCell ref="H7:J7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2021-11-17T04:13:38Z</dcterms:created>
  <dcterms:modified xsi:type="dcterms:W3CDTF">2023-07-21T05:50:17Z</dcterms:modified>
</cp:coreProperties>
</file>