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O59" i="2"/>
  <c r="P59" i="2" s="1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L56" i="2"/>
  <c r="I56" i="2"/>
  <c r="G56" i="2"/>
  <c r="F56" i="2"/>
  <c r="E56" i="2"/>
  <c r="D56" i="2"/>
  <c r="D54" i="2" s="1"/>
  <c r="O55" i="2"/>
  <c r="P55" i="2" s="1"/>
  <c r="N55" i="2"/>
  <c r="L55" i="2"/>
  <c r="J55" i="2"/>
  <c r="H55" i="2"/>
  <c r="G54" i="2"/>
  <c r="F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L43" i="2" s="1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M10" i="2"/>
  <c r="D10" i="2"/>
  <c r="M9" i="2"/>
  <c r="N9" i="2" s="1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L9" i="2" l="1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P54" i="2" s="1"/>
  <c r="N56" i="2"/>
  <c r="P57" i="2"/>
  <c r="N43" i="2"/>
  <c r="H9" i="2"/>
  <c r="H8" i="2"/>
  <c r="J54" i="2" l="1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<sst xmlns="http://schemas.openxmlformats.org/spreadsheetml/2006/main" count="267" uniqueCount="87">
  <si>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</si>
  <si>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</si>
  <si>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</si>
  <si>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</si>
  <si>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</si>
  <si>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</si>
  <si>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</si>
  <si>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</si>
  <si>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</si>
  <si>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</si>
  <si>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</si>
  <si>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</si>
  <si>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</si>
  <si>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</si>
  <si>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</si>
  <si>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</si>
  <si>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</si>
  <si>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</si>
  <si>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</si>
  <si>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</si>
  <si>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</si>
  <si>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</si>
  <si>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</si>
  <si>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</si>
  <si>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</si>
  <si>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</si>
  <si>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</si>
  <si>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</si>
  <si>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</si>
  <si>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</si>
  <si>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</si>
  <si>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</si>
  <si>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</si>
  <si>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</si>
  <si>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</si>
  <si>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</si>
  <si>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</si>
  <si>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</si>
  <si>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</si>
  <si>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</si>
  <si>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</si>
  <si>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</si>
  <si>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</si>
  <si>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</si>
  <si>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</si>
  <si>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</si>
  <si>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</si>
  <si>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</si>
  <si>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</si>
  <si>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</si>
  <si>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</si>
  <si>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</si>
  <si>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</si>
  <si>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</si>
  <si>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</si>
  <si>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</si>
  <si>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</si>
  <si>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</si>
  <si>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</si>
  <si>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</si>
  <si>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</si>
  <si>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</si>
  <si>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</si>
  <si>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</si>
  <si>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</si>
  <si>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</si>
  <si>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</si>
  <si>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</si>
  <si>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</si>
  <si>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</si>
  <si>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</si>
  <si>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</si>
  <si>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</si>
  <si>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</si>
  <si>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</si>
  <si>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</si>
  <si>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</si>
  <si>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</si>
  <si>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</si>
  <si>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</si>
  <si>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</si>
  <si>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</si>
  <si>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</si>
  <si>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</si>
  <si>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</si>
  <si>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</si>
  <si>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Pendapatan Pajak Daerah Provinsi NTB Triwulan 1-4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</si>
</sst>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  <font>
      <b/>
      <sz val="11"/>
      <color rgb="FF000000"/>
      <name val="Square721 Cn BT"/>
      <family val="2"/>
    </font>
    <font>
      <b/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44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21" fillId="6" borderId="9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4" fontId="14" fillId="6" borderId="11" xfId="1" applyNumberFormat="1" applyFont="1" applyFill="1" applyBorder="1" applyAlignment="1">
      <alignment horizontal="center" vertical="top"/>
    </xf>
    <xf numFmtId="4" fontId="14" fillId="6" borderId="12" xfId="1" applyNumberFormat="1" applyFont="1" applyFill="1" applyBorder="1" applyAlignment="1">
      <alignment horizontal="center" vertical="top"/>
    </xf>
    <xf numFmtId="0" fontId="22" fillId="0" borderId="0" xfId="0" applyFont="1" applyFill="1"/>
    <xf numFmtId="0" fontId="17" fillId="3" borderId="0" xfId="0" applyFont="1" applyFill="1" applyAlignment="1">
      <alignment horizontal="center" vertical="center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41" fontId="4" fillId="6" borderId="9" xfId="1" applyFont="1" applyFill="1" applyBorder="1" applyAlignment="1">
      <alignment vertical="top"/>
    </xf>
    <xf numFmtId="0" fontId="4" fillId="6" borderId="10" xfId="0" applyFont="1" applyFill="1" applyBorder="1" applyAlignment="1">
      <alignment horizontal="left" vertical="top" wrapText="1" indent="2"/>
    </xf>
    <xf numFmtId="0" fontId="4" fillId="6" borderId="10" xfId="0" applyFont="1" applyFill="1" applyBorder="1" applyAlignment="1">
      <alignment vertical="top" wrapText="1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1" t="s">
        <v>85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4" spans="1:22" x14ac:dyDescent="0.3">
      <c r="A4" s="135" t="s">
        <v>0</v>
      </c>
      <c r="B4" s="136" t="s">
        <v>0</v>
      </c>
      <c r="C4" s="135" t="s">
        <v>1</v>
      </c>
      <c r="D4" s="135" t="s">
        <v>2</v>
      </c>
      <c r="E4" s="132" t="s">
        <v>3</v>
      </c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 t="s">
        <v>3</v>
      </c>
      <c r="S4" s="132"/>
      <c r="T4" s="132"/>
    </row>
    <row r="5" spans="1:22" x14ac:dyDescent="0.3">
      <c r="A5" s="135"/>
      <c r="B5" s="137"/>
      <c r="C5" s="135"/>
      <c r="D5" s="135"/>
      <c r="E5" s="138" t="s">
        <v>4</v>
      </c>
      <c r="F5" s="139"/>
      <c r="G5" s="140"/>
      <c r="H5" s="133" t="s">
        <v>7</v>
      </c>
      <c r="I5" s="133"/>
      <c r="J5" s="133"/>
      <c r="K5" s="133"/>
      <c r="L5" s="133"/>
      <c r="M5" s="133"/>
      <c r="N5" s="133"/>
      <c r="O5" s="133"/>
      <c r="P5" s="133"/>
      <c r="Q5" s="134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30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>
        <f>[1]Target_RPJMD!$U$46</f>
        <v>0</v>
      </c>
      <c r="I14" s="22">
        <f>H14/$E14*100</f>
        <v>0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>
        <f>[1]Target_RPJMD!$U$48</f>
        <v>0</v>
      </c>
      <c r="I15" s="22">
        <f>H15/$E15*100</f>
        <v>0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 L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 L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topLeftCell="A34" workbookViewId="0">
      <selection activeCell="B48" sqref="B48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1" t="s">
        <v>86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3" spans="1:17" x14ac:dyDescent="0.3">
      <c r="A3" s="136" t="s">
        <v>0</v>
      </c>
      <c r="B3" s="135" t="s">
        <v>1</v>
      </c>
      <c r="C3" s="135" t="s">
        <v>2</v>
      </c>
      <c r="D3" s="132" t="s">
        <v>3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7" x14ac:dyDescent="0.3">
      <c r="A4" s="137"/>
      <c r="B4" s="135"/>
      <c r="C4" s="135"/>
      <c r="D4" s="138" t="s">
        <v>4</v>
      </c>
      <c r="E4" s="139"/>
      <c r="F4" s="140"/>
      <c r="G4" s="133" t="s">
        <v>7</v>
      </c>
      <c r="H4" s="133"/>
      <c r="I4" s="133"/>
      <c r="J4" s="133"/>
      <c r="K4" s="133"/>
      <c r="L4" s="133"/>
      <c r="M4" s="133"/>
      <c r="N4" s="133"/>
      <c r="O4" s="133"/>
      <c r="P4" s="134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x14ac:dyDescent="0.3">
      <c r="B6" s="130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3" customFormat="1" x14ac:dyDescent="0.3">
      <c r="A14" s="121"/>
      <c r="B14" s="109" t="s">
        <v>28</v>
      </c>
      <c r="C14" s="122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x14ac:dyDescent="0.3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t="15.75" thickBot="1" x14ac:dyDescent="0.35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9" customFormat="1" ht="15.75" thickBot="1" x14ac:dyDescent="0.35">
      <c r="A24" s="124">
        <v>3</v>
      </c>
      <c r="B24" s="125" t="s">
        <v>42</v>
      </c>
      <c r="C24" s="126" t="s">
        <v>40</v>
      </c>
      <c r="D24" s="73">
        <v>1838.4416604563951</v>
      </c>
      <c r="E24" s="73">
        <v>2032.2130000000004</v>
      </c>
      <c r="F24" s="73">
        <v>1996.213</v>
      </c>
      <c r="G24" s="70">
        <v>332.67896632100002</v>
      </c>
      <c r="H24" s="127">
        <f t="shared" ref="H24:H52" si="1">G24/$E24*100</f>
        <v>16.370280394870022</v>
      </c>
      <c r="I24" s="70">
        <v>505.736316429</v>
      </c>
      <c r="J24" s="127">
        <f t="shared" ref="J24:J52" si="2">I24/$E24*100</f>
        <v>24.885989629482729</v>
      </c>
      <c r="K24" s="70">
        <v>469.637848615</v>
      </c>
      <c r="L24" s="127">
        <f t="shared" ref="L24:L52" si="3">K24/$E24*100</f>
        <v>23.10967642737252</v>
      </c>
      <c r="M24" s="70">
        <v>489.69394927299999</v>
      </c>
      <c r="N24" s="127">
        <f t="shared" ref="N24:N52" si="4">M24/$G24*100</f>
        <v>147.19714765510517</v>
      </c>
      <c r="O24" s="70">
        <v>1880.839276292</v>
      </c>
      <c r="P24" s="128">
        <f t="shared" ref="P24:P52" si="5">O24/$E24*100</f>
        <v>92.551286518293097</v>
      </c>
    </row>
    <row r="25" spans="1:16" s="85" customFormat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85" customFormat="1" ht="15.75" thickBot="1" x14ac:dyDescent="0.35">
      <c r="A47" s="19"/>
      <c r="B47" s="37" t="s">
        <v>64</v>
      </c>
      <c r="C47" s="35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84">
        <f t="shared" si="5"/>
        <v>100.31846844082655</v>
      </c>
    </row>
    <row r="48" spans="1:16" s="85" customFormat="1" ht="15.75" thickBot="1" x14ac:dyDescent="0.35">
      <c r="A48" s="141"/>
      <c r="B48" s="142" t="s">
        <v>65</v>
      </c>
      <c r="C48" s="143" t="s">
        <v>60</v>
      </c>
      <c r="D48" s="73">
        <v>414.13482607841996</v>
      </c>
      <c r="E48" s="73">
        <v>506.13600000000002</v>
      </c>
      <c r="F48" s="73">
        <v>519.16300000000001</v>
      </c>
      <c r="G48" s="70">
        <v>0</v>
      </c>
      <c r="H48" s="127">
        <f t="shared" si="1"/>
        <v>0</v>
      </c>
      <c r="I48" s="70">
        <v>168.643220552</v>
      </c>
      <c r="J48" s="127">
        <f t="shared" si="2"/>
        <v>33.31974420946149</v>
      </c>
      <c r="K48" s="70">
        <v>93.342758060999998</v>
      </c>
      <c r="L48" s="127">
        <f t="shared" si="3"/>
        <v>18.442228583029067</v>
      </c>
      <c r="M48" s="70">
        <v>70.320705974000006</v>
      </c>
      <c r="N48" s="127" t="e">
        <f t="shared" si="4"/>
        <v>#DIV/0!</v>
      </c>
      <c r="O48" s="70">
        <v>415.413408946</v>
      </c>
      <c r="P48" s="128">
        <f t="shared" si="5"/>
        <v>82.07545184416837</v>
      </c>
    </row>
    <row r="49" spans="1:16" s="85" customFormat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 I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9 I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2024-02-27T01:23:30Z</dcterms:modified>
</cp:coreProperties>
</file>