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EPUTAR DATA\DATA OPD s.d. Th. 2021\OPD 2021 dari ria\BIRO PBJ 2021\"/>
    </mc:Choice>
  </mc:AlternateContent>
  <bookViews>
    <workbookView xWindow="0" yWindow="0" windowWidth="28800" windowHeight="12225"/>
  </bookViews>
  <sheets>
    <sheet name="Sheet1" sheetId="1" r:id="rId1"/>
  </sheets>
  <definedNames>
    <definedName name="_xlnm.Print_Titles" localSheetId="0">Sheet1!$3:$4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3" i="1" l="1"/>
  <c r="G173" i="1"/>
  <c r="H173" i="1"/>
  <c r="I173" i="1"/>
  <c r="J173" i="1"/>
  <c r="K173" i="1"/>
  <c r="L173" i="1"/>
  <c r="M173" i="1"/>
  <c r="E173" i="1"/>
  <c r="M14" i="1" l="1"/>
  <c r="M13" i="1"/>
  <c r="A67" i="1" l="1"/>
  <c r="A69" i="1" s="1"/>
  <c r="A71" i="1" s="1"/>
  <c r="A152" i="1" s="1"/>
  <c r="A161" i="1" s="1"/>
</calcChain>
</file>

<file path=xl/sharedStrings.xml><?xml version="1.0" encoding="utf-8"?>
<sst xmlns="http://schemas.openxmlformats.org/spreadsheetml/2006/main" count="185" uniqueCount="178">
  <si>
    <t>NO</t>
  </si>
  <si>
    <t>OPD</t>
  </si>
  <si>
    <t>NAMA PAKET</t>
  </si>
  <si>
    <t>Pengadaan Sarung</t>
  </si>
  <si>
    <t>PAGU</t>
  </si>
  <si>
    <t>KONSULTAN</t>
  </si>
  <si>
    <t>KONSTRUKSI</t>
  </si>
  <si>
    <t>BARANG</t>
  </si>
  <si>
    <t>JASA</t>
  </si>
  <si>
    <t>HPS</t>
  </si>
  <si>
    <t>NILAI KONTRAK</t>
  </si>
  <si>
    <t>Pengadaan Alat Pengeras Suara (Wireless Portable)</t>
  </si>
  <si>
    <t>Pengadaan Hewan Qurban</t>
  </si>
  <si>
    <t>BIRO KESRA SETDA PROV. NTB</t>
  </si>
  <si>
    <t>Pemeliharaan Berkala Jalan Sp. Penujak - Tanah Awu dan Penujak - Mt. Ajan (DAK)</t>
  </si>
  <si>
    <t>Peningkatan Jalan Kawinda To'i - Piong (DAK)</t>
  </si>
  <si>
    <t>Penyusunan Perencanaan Teknis Jalan NTB</t>
  </si>
  <si>
    <t>Survey Jalan dan Jembatan (DAK)</t>
  </si>
  <si>
    <t>Pengawasan Teknis Pemeliharaan Berkala Jalan Sp. Penujak - Tanah Awu dan Penujak - Mt. Ajan (DAK)</t>
  </si>
  <si>
    <t>Pengawasan Teknis Peningkatan Jalan Kawinda To'i - Piong (DAK)</t>
  </si>
  <si>
    <t>Penyusunan Rencana Teknis Jalan NTB II</t>
  </si>
  <si>
    <t>Penyusunan Rencana Teknis Jembatan  NTB III</t>
  </si>
  <si>
    <t>Pembangunan jalan dalam kawasan STIP  NTB</t>
  </si>
  <si>
    <t>Pembangunan akses jalan TPA lemer</t>
  </si>
  <si>
    <t>Pembangunan Jalan Olat Maras Kab. Sumbawa</t>
  </si>
  <si>
    <t>DINAS PEKERJAAN UMUM DAN PENATAAN RUANG PROV. NTB</t>
  </si>
  <si>
    <t>Konsultan Pengawasan Rehabilitasi D.I. Ncangakai Ncoha (DAK)</t>
  </si>
  <si>
    <t>Konsultan Pengawasan Rehabilitasi D.I. Marente Kompleks (DAK)</t>
  </si>
  <si>
    <t>Konsultan Pengawasan Rehabilitasi D.I. Sesaot (DAK)</t>
  </si>
  <si>
    <t>Konsultan Pengawasan Rehabilitasi D.I. Parung (DAK)</t>
  </si>
  <si>
    <t>Konsultan Pengawasan Rehabilitasi D.I. Bisok Bokah (DAK)</t>
  </si>
  <si>
    <t>Konsultan Pengawasan Peningkatan dan Rehabilitasi Jaringan Irigasi DI. Sumi Sape, Kabupaten Bima (IPDMIP)</t>
  </si>
  <si>
    <t xml:space="preserve"> 	Rehabilitasi Jaringan Irigasi D.I. Elang Desa (DAK)</t>
  </si>
  <si>
    <t>Rehabilitasi Jaringan Irigasi D.I.Marente Kompleks (DAK)</t>
  </si>
  <si>
    <t>Rehabilitasi Jaringan Irigasi D.I. Ncangakai Ncoha (DAK)</t>
  </si>
  <si>
    <t>Konsultan Pengawasan Peningkatan dan Rehabilitasi Jaringan Irigasi DI. Gde Bongoh, Kabupaten Lombok Tengah (IPDMIP)</t>
  </si>
  <si>
    <t>Konsultan Pengawasan Peningkatan dan Rehabilitasi Jaringan Irigasi DI. Madapangga II, Kabupaten Bima (IPDMIP)</t>
  </si>
  <si>
    <t>Konsultan Pengawasan Peningkatan dan Rehabilitasi Jaringan Irigasi DI. Sambelia, Kabupaten Lombok Timur (IPDMIP)</t>
  </si>
  <si>
    <t xml:space="preserve"> 	Konsultan Pengawasan Peningkatan dan Rehabilitasi Jaringan Irigasi DI. Sakra, Kabupaten Lombok Timur (IPDMIP)</t>
  </si>
  <si>
    <t>Konsultan Pengawasan Peningkatan dan Rehabilitasi Jaringan Irigasi DI. Latonda Pekat, Kabupaten Dompu (IPDMIP)</t>
  </si>
  <si>
    <t>Konsultan Pengawasan Peningkatan dan Rehabilitasi Jaringan Irigasi DI. Renggung, Kabupaten Lombok Tengah (IPDMIP)</t>
  </si>
  <si>
    <t>Rehabilitasi Jaringan Irigasi DI. Sakra, Kabupaten Lombok Timur (IPDMIP)</t>
  </si>
  <si>
    <t>Rehabilitasi Jaringan Irigasi DI. Renggung, Kabupaten Lombok Tengah (IPDMIP</t>
  </si>
  <si>
    <t>Rehabilitasi Jaringan Irigasi DI. Latonda Pekat, Kabupaten Dompu (IPDMIP)</t>
  </si>
  <si>
    <t xml:space="preserve"> 	Rehabilitasi Jaringan Irigasi DI. Sambelia, Kabupaten Lombok Timur (IPDMIP)</t>
  </si>
  <si>
    <t>Rehabilitasi Jaringan Irigasi D.I. Sesaot Kabupaten Lombok Barat (DAK)</t>
  </si>
  <si>
    <t>Rehabilitasi Jaringan Irigasi D.I. Bisok Bokah kabupaten Lombok Tengah (DAK)</t>
  </si>
  <si>
    <t>Rehabilitasi Jaringan Irigasi D.I. Parung Kabupaten Lombok Tengah (DAK)</t>
  </si>
  <si>
    <t>Rehabilitasi Jaringan Irigasi DI. Gde Bongoh, Kabupaten Lombok Tengah (IPDMIP)</t>
  </si>
  <si>
    <t xml:space="preserve"> 	Rehabilitasi Jaringan Irigasi DI. Sumi Sape, Kabupaten Bima (IPDMIP)</t>
  </si>
  <si>
    <t xml:space="preserve"> 	Rehabilitasi Jaringan Irigasi DI. Madapangga II, Kabupaten Bima (IPDMIP)</t>
  </si>
  <si>
    <t>Pengawasan Pembangunan Gedung Kantor Dinas Perindustrian Provinsi NTB</t>
  </si>
  <si>
    <t>Pembangunan Gedung Kantor Dinas Perindustrian Provinsi NTB</t>
  </si>
  <si>
    <t>Belanja Modal peralatan Laboratorium Lingkungan Hidup Lainnya</t>
  </si>
  <si>
    <t>Belanja Sewa Excavator</t>
  </si>
  <si>
    <t>Belanja Sewa Alat Besar Darat Lainnya (Bulldozer)</t>
  </si>
  <si>
    <t>DINAS LINGKUNGAN HIDUP DAN KEHUTANAN</t>
  </si>
  <si>
    <t xml:space="preserve"> 	(DAK) Pembangunan Gudang Garam (ukuran) 1.000 ton, dilengkapi dengan Jembatan Timbang dan Conveyor Di Sekotong Lombok Barat</t>
  </si>
  <si>
    <t>Pembangunan / Rehabilitasi Kantor Pengelola Kawasan Konservasi</t>
  </si>
  <si>
    <t>DAK) Turap Penahan Tanah (revetment)</t>
  </si>
  <si>
    <t>(DAK) Fasilitas Air (Tawar) Bersih</t>
  </si>
  <si>
    <t xml:space="preserve"> 	(DAK) Balai Pertemuan Nelayan</t>
  </si>
  <si>
    <t>(DAK) Speedboat Pengawas 6.5 meter di Poto Tano</t>
  </si>
  <si>
    <t>DAK) Garasi (Steiger) SpeedboatPengawasan SDKP di atas air</t>
  </si>
  <si>
    <t>Belanja Modal Bangunan Gedung untuk Pos Jaga Bangunan Pengawasan SDKP Darat</t>
  </si>
  <si>
    <t>(DAK) Pembangunan/Rehabilitasi Kolam atau Bak Pengelolaan Limbah</t>
  </si>
  <si>
    <t xml:space="preserve"> 	(DAK) Rehabilitasi kolam atau bak Pemijahan/induk/ calon induk/ pakan alami/tandon</t>
  </si>
  <si>
    <t>(DAK) Integrasi Pergaraman 8-15 Ha di Desa Labuhan Kuris  Kec. Lape - Kab. Sumbawa</t>
  </si>
  <si>
    <t>(DAK) Integrasi Pergraman 8-15 Ha di Desa Lambu Kec. Lambu - Kab. Bima</t>
  </si>
  <si>
    <t>DINAS KELAUTAN DAN PERIKANAN</t>
  </si>
  <si>
    <t>Belanja (Makanan dan Minuman Rapat) Kegiatan Latsar Provinsi (Peserta,Panitia,Mentor,Penguji dan Pembimbing dan Snack Pembukaan dan Penutupan)</t>
  </si>
  <si>
    <t>BPSDM</t>
  </si>
  <si>
    <t>PENGADAAN BARANG DAN JASA MELALUI ULP PROVINSI NTB TAHUN 2021</t>
  </si>
  <si>
    <t>Paket I Pemasangan Sambungan Listrik Murah dan Hemat Pulau Sumbawa</t>
  </si>
  <si>
    <t>DINAS ENERGI DAN SUMBER DAYA MINERAL</t>
  </si>
  <si>
    <t>Bantuan Mesin Olahan Sampah dan Olahan Komoditi Desa untuk BUMDes</t>
  </si>
  <si>
    <t>DPMPD DAN DUKCAPIL</t>
  </si>
  <si>
    <t>Pengadaan barang untuk Diserahkan kepada Masyarakat/Pihak Ketiga /Lembaga berupa Kebutuhan Pokok (Beras)</t>
  </si>
  <si>
    <t>Pengadaan Bantuan Hibah Barang Berupa Kebutuhan Pokok (Sembako) Untuk Diserahkan Kepada Kelompok Masyarakat/Lembaga Sosial/Yayasan</t>
  </si>
  <si>
    <t>Pengadaan Hibah Barang Berupa Kursi Plastik</t>
  </si>
  <si>
    <t>Pengadaan Kendaraan Operasional Tangki Air untuk diserahkan kepada Lembaga Sosial/ Yayasan</t>
  </si>
  <si>
    <t>Pengadaan Hibah Barang Berupa Peralatan Pertukangan yang diserahkan kepada Masyarakat/Kelompok Usaha Bersama dan PMKS lainnya</t>
  </si>
  <si>
    <t>Pengadaan Hibah Barang Berupa Peralatan Menjahit  yang diserahkan kepada Masyarakat/Kelompok Usaha Bersama dan PMKS lainnya</t>
  </si>
  <si>
    <t>DINAS SOSIAL</t>
  </si>
  <si>
    <t>Pengadaan Alat Laboratorium Kesehatan</t>
  </si>
  <si>
    <t>Pengadaan PMT Ibu Hamil KEK</t>
  </si>
  <si>
    <t>Pembangunan Gedung Biosafety Level 2 Plus</t>
  </si>
  <si>
    <t>Prasarana IPAL (DAK)- Penyediaan Prasarana Instalasi Pengolahan Air Limbah (IPAL) (RS Mata)</t>
  </si>
  <si>
    <t xml:space="preserve"> 	Pengadaan Alat Laboratorium Umum</t>
  </si>
  <si>
    <t>Pengadaan Alat Laboratorium PCR</t>
  </si>
  <si>
    <t>Belanja Modal Instalasi Air Kotor Lainnya- Instalasi Pengolahan AIr Limbah Rumah Sakit Mandalika</t>
  </si>
  <si>
    <t>Pengadaan Alat AAS</t>
  </si>
  <si>
    <t>Pembangunan Ruang Operasi RS Mandalika</t>
  </si>
  <si>
    <t>Pengadaan PMT Balita Kurus (DAK)</t>
  </si>
  <si>
    <t>Pengadaan Penyediaan Prasarana Air Bersih (DAK)</t>
  </si>
  <si>
    <t>Pengadaan Instalasi Air Buangan Domestik (IPAL)</t>
  </si>
  <si>
    <t>Belanja Modal Finishing Bangunan (Lantai 1,2,3 dan 4) Rumah Sakit Mandalika</t>
  </si>
  <si>
    <t>DINAS KESEHATAN</t>
  </si>
  <si>
    <t>Konsultansi Dokumen AMDAL RSUD Provinsi NTB</t>
  </si>
  <si>
    <t>Pengadaan Instalasi Pengolahan Air Limbah (IPAL)</t>
  </si>
  <si>
    <t>Manajemen Konstruksi Pembangunan Gedung IGD Terpadu dan Gedung Perawatan</t>
  </si>
  <si>
    <t>Jasa Konsultansi Pengawasan Konstruksi Pembangunan IGD COVID-19 dan Trauma Center</t>
  </si>
  <si>
    <t>RSUD PROVINSI NTB</t>
  </si>
  <si>
    <t>Belanja Modal Bangunan Kesehatan Renovasi Bangsal Melati (HCU)</t>
  </si>
  <si>
    <t>RSJ MUTIARA SUKMA</t>
  </si>
  <si>
    <t>Paket Pekerjaan Pembangunan RPS dan Rehabilitasi Ruang Kelas SMK di Kota Mataram dan Kab. Lombok Barat</t>
  </si>
  <si>
    <t>Paket Pekerjaan Pembangunan RPS di  Kabupaten Lombok Utara</t>
  </si>
  <si>
    <t>Paket Pekerjaan Pembangunan RPS di  Kabupaten Bima dan Kota Bima</t>
  </si>
  <si>
    <t>Paket Pekerjaan Pembangunan RPS di  Kabupaten Lombok Tengah</t>
  </si>
  <si>
    <t>Paket Pekerjaan Pembangunan RPS di  Kabupaten Lombok Timur</t>
  </si>
  <si>
    <t>Paket Pekerjaan Pembangunan RPS dan Rehabilitasi Ruang Kelas SMK di Kabupaten Dompu</t>
  </si>
  <si>
    <t>Paket Pekerjaan Pembangunan Ruang Praktik Siswa Kompetensi Keahlian Geologi Pertambangan SMKN 1 Lunyuk</t>
  </si>
  <si>
    <t>Paket Pekerjaan Pengadaan Alat Praktik dan Peraga Siswa SMK (Jenis Alat Permesinan)</t>
  </si>
  <si>
    <t>Paket Pekerjaan Pengadaan Alat Praktik dan Peraga Siswa SMK (Jenis Alat Laboratorium)</t>
  </si>
  <si>
    <t>Paket Pekerjaan Pengadaan Alat Praktik dan Peraga Siswa SMK (Jenis Alat Elektronik)</t>
  </si>
  <si>
    <t>Paket Pekerjaan Pengadaan Alat Praktik dan Peraga Siswa (Kendaraan Roda 4)</t>
  </si>
  <si>
    <t>Pembangunan dan Rehab DAK Fisik SMAN 1 GANGGA KABUPATEN LOMBOK UTARA</t>
  </si>
  <si>
    <t xml:space="preserve"> 	Pembangunan dan Rehabilitasi DAK Fisik SMAN 2 WAWO DAN SMAN 3 SAPE</t>
  </si>
  <si>
    <t>Pembangunan dan Rehabilitasi DAK Fisik SMAN I WOHA DAN SMAN 1 BELO KABUPATEN BIMA</t>
  </si>
  <si>
    <t>Pembangunan dan Rehabilitasi Sedang/Berat DAK Fisik SMAN 2 KEMPO</t>
  </si>
  <si>
    <t>Pembangunan dan Rehabilitasi DAK Fisik SMAN 2 MANGGELEWA KAB. DOMPU</t>
  </si>
  <si>
    <t>Pembangunan dan Rehabilitasi DAK Fisik SMAN 2 PEKAT KABUPATEN DOMPU</t>
  </si>
  <si>
    <t>Pembangunan dan REHABILITASI DAK FISIK SMAN 1 SETELUK DAN SMAN 2 TALIWANG</t>
  </si>
  <si>
    <t>Pembangunan dan Rehabilitasi DAK Fisik SMAN 1 PRINGGARATA DAN SMAN 2 JONGGAT KABUPATEN LOMBOK TENGAH</t>
  </si>
  <si>
    <t>Pembangunan dan Rehabilitasi DAK Fisik SMAN 2 Donggo</t>
  </si>
  <si>
    <t>Pembangunan dan Rehabilitasi DAK Fisik SMAN 1 Jereweh</t>
  </si>
  <si>
    <t>Pembangunan dan Rehabilitasi DAK Fisik SMAN 3 Wera</t>
  </si>
  <si>
    <t>Pembangunan dan Rehabilitasi DAK Fisik SMAN 3, 4 Sumbawa Besar dan SMA 1 Moyo Utara Kabupaten Sumbawa</t>
  </si>
  <si>
    <t xml:space="preserve">Pembangunan dan Rehabilitasi DAK Fisik SMAN Ulil Ailbaab Lendang Jaran Lombok Timur </t>
  </si>
  <si>
    <t>Pembangunan dan Rehabilitasi DAK Fisik SMAN Islam Daruddakwah Kelep</t>
  </si>
  <si>
    <t>Pembangunan dan Rehabilitasi DAK Fisik SMAN 1 Gunungsari dan SMA I Labuapi kabupaten Lombok Barat</t>
  </si>
  <si>
    <t>Pengadaan Peralatan Laboratorium IPA DAK SMA</t>
  </si>
  <si>
    <t>Rehabilitasi SLBN 2 Mataram</t>
  </si>
  <si>
    <t>Pembangunan dan Rehabilitasi SLB A YPTN Mataram</t>
  </si>
  <si>
    <t>Rehabilitasi SLBN 1 Lombok Barat</t>
  </si>
  <si>
    <t>Rehabilitasi Ruang Kelas SLBN 1 Lombok Timur dan Rehabilitasi Toilet (Jamban) SLBN 2 Lombok Timur</t>
  </si>
  <si>
    <t>Pembangunan Toilet (Jamban) dan Ruang Guru SLB Asy Syifa Selong</t>
  </si>
  <si>
    <t>Rehabilitasi Ruang Kelas SLBN 1 Sumbawa Barat</t>
  </si>
  <si>
    <t>Rehabilitasi Ruang Kelas SLBN 1 Sumbawa</t>
  </si>
  <si>
    <t>Pembangunan Ruang Kelas Baru SLB Ar-Ridho Pekat</t>
  </si>
  <si>
    <t>Rehabilitasi SLBN 1 Bima</t>
  </si>
  <si>
    <t>Pengadaan Gedung Lab CNC</t>
  </si>
  <si>
    <t>Pembangunan Gapura STIP</t>
  </si>
  <si>
    <t xml:space="preserve">DINAS PENDIDIKAN DAN KEBUDAYAAN </t>
  </si>
  <si>
    <t>Instalasi Gardu Listrik (1000 KVA)</t>
  </si>
  <si>
    <t>Rehab/Renovasi Green House Sub Lab Pembantu Kab Sumbawa</t>
  </si>
  <si>
    <t>Rehab/Renovasi Kantor Sub Lab Pembantu BPSBP Kab Sumbawa</t>
  </si>
  <si>
    <t>Pengadaan Peralatan Laboratorium (Mousture Tester DMC 700 dan Microscop Stereo + jaringan)</t>
  </si>
  <si>
    <t>Pengadaan Peralatan Laboratorium BPSBP (Grinding Mill)</t>
  </si>
  <si>
    <t>Bantuan Mesin Perajang Tembakau</t>
  </si>
  <si>
    <t>Pengadaan Handtraktor, Pompa Air, Powerthresser dan Pengukur Kadar Air</t>
  </si>
  <si>
    <t>Pemasangan Paving Block</t>
  </si>
  <si>
    <t>Perencanaan Pembangunan Industri Hasil Tembakau</t>
  </si>
  <si>
    <t>Pengadaan Combine Harvester, Hand Traktor, Pompa Air dan Handsprayer</t>
  </si>
  <si>
    <t>DINAS PERTANIAN DAN PERKEBUNAN</t>
  </si>
  <si>
    <t>Belanja Surat Ketetapan Pajak Daerah - Notice Pajak (Induk)</t>
  </si>
  <si>
    <t>BADAN PENGELOLAAN PENDAPATAN DAERAH</t>
  </si>
  <si>
    <t>Pengadaan Ternak Ayam, Pakan, dan Kandang</t>
  </si>
  <si>
    <t>Pengembangan Ternak Sapi</t>
  </si>
  <si>
    <t>Pengembangan/Pengadaan Ternak Itik</t>
  </si>
  <si>
    <t>DINAS PETERNAKAN DAN KESEHATAN HEWAN</t>
  </si>
  <si>
    <t>BADAN PERENCANAAN PEMBANGUNAN, LITBANG DAERAH</t>
  </si>
  <si>
    <t>Belanja Modal Kendaraan Bermotor Beroda Dua (Sepeda Listrik)</t>
  </si>
  <si>
    <t>Belanja Modal Kendaraan Bermotor Beroda Dua (Sepeda Listrik) 2</t>
  </si>
  <si>
    <t>Belanja Jasa Konsultansi Perencanaan Arsitektur-Jasa Desain Arsitektural</t>
  </si>
  <si>
    <t>DINAS PERPUSTAKAAN DAN KEARSIPAN</t>
  </si>
  <si>
    <t>Pengadaan Alat Catering</t>
  </si>
  <si>
    <t>Terop  4 x 6</t>
  </si>
  <si>
    <t>Terop  3 x 6</t>
  </si>
  <si>
    <t>Belanja Persediaan untuk dijual/diserahkan - Persediaan untuk dijual/diserahkan kepada Masyarakat , Pemberian Paket Sembako kepada Masyarakat Miskin</t>
  </si>
  <si>
    <t>DINAS PERDAGANGAN</t>
  </si>
  <si>
    <t>Pengadaan Mesin Digital Printing Outdoor</t>
  </si>
  <si>
    <t>Pengadaan Mesin Cetak Digital BKPD</t>
  </si>
  <si>
    <t>Pengadaan sepeda listrik</t>
  </si>
  <si>
    <t>DINAS PERINDUSTRIAN</t>
  </si>
  <si>
    <t>Belanja Modal Kendaraan Dinas Penumpang - Pengadaan Kendaraan Dinas/Operasional - Kendaraan Bermotor Penumpang Lainnya</t>
  </si>
  <si>
    <t>SATUAN POLISI PAMONG PRAJA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</si>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</sst>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-* #,##0.00_-;\-* #,##0.00_-;_-* &quot;-&quot;_-;_-@_-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333333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</borders>
  <cellStyleXfs count="10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5">
    <xf numFmtId="0" fontId="0" fillId="0" borderId="0" xfId="0"/>
    <xf numFmtId="0" fontId="5" fillId="0" borderId="25" xfId="0" applyFont="1" applyBorder="1" applyAlignment="1">
      <alignment horizontal="center" vertical="center"/>
    </xf>
    <xf numFmtId="0" fontId="6" fillId="0" borderId="1" xfId="4" applyFont="1" applyBorder="1" applyAlignment="1">
      <alignment horizontal="left" vertical="center" wrapText="1"/>
    </xf>
    <xf numFmtId="41" fontId="6" fillId="0" borderId="1" xfId="5" applyFont="1" applyFill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6" fillId="0" borderId="1" xfId="4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2" borderId="1" xfId="4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/>
    </xf>
    <xf numFmtId="0" fontId="6" fillId="0" borderId="1" xfId="3" applyFont="1" applyFill="1" applyBorder="1" applyAlignment="1">
      <alignment horizontal="left" vertical="center" wrapText="1"/>
    </xf>
    <xf numFmtId="41" fontId="6" fillId="2" borderId="1" xfId="1" applyFont="1" applyFill="1" applyBorder="1" applyAlignment="1">
      <alignment horizontal="center" vertical="center"/>
    </xf>
    <xf numFmtId="41" fontId="5" fillId="0" borderId="1" xfId="1" applyNumberFormat="1" applyFont="1" applyBorder="1" applyAlignment="1">
      <alignment horizontal="center" vertical="center"/>
    </xf>
    <xf numFmtId="0" fontId="6" fillId="0" borderId="1" xfId="3" applyFont="1" applyFill="1" applyBorder="1" applyAlignment="1">
      <alignment vertical="center" wrapText="1"/>
    </xf>
    <xf numFmtId="41" fontId="5" fillId="2" borderId="1" xfId="1" applyNumberFormat="1" applyFont="1" applyFill="1" applyBorder="1" applyAlignment="1">
      <alignment horizontal="center" vertical="center"/>
    </xf>
    <xf numFmtId="3" fontId="6" fillId="2" borderId="1" xfId="3" applyNumberFormat="1" applyFont="1" applyFill="1" applyBorder="1" applyAlignment="1">
      <alignment vertical="center" wrapText="1"/>
    </xf>
    <xf numFmtId="3" fontId="6" fillId="0" borderId="1" xfId="3" applyNumberFormat="1" applyFont="1" applyFill="1" applyBorder="1" applyAlignment="1">
      <alignment vertical="center" wrapText="1"/>
    </xf>
    <xf numFmtId="3" fontId="6" fillId="0" borderId="1" xfId="3" applyNumberFormat="1" applyFont="1" applyFill="1" applyBorder="1" applyAlignment="1">
      <alignment horizontal="right" vertical="center"/>
    </xf>
    <xf numFmtId="3" fontId="6" fillId="0" borderId="1" xfId="3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1" fontId="7" fillId="0" borderId="1" xfId="1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41" fontId="7" fillId="0" borderId="1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0" xfId="3" applyFont="1" applyFill="1" applyBorder="1" applyAlignment="1">
      <alignment vertical="center" wrapText="1"/>
    </xf>
    <xf numFmtId="41" fontId="5" fillId="0" borderId="10" xfId="1" applyNumberFormat="1" applyFont="1" applyBorder="1" applyAlignment="1">
      <alignment horizontal="center" vertical="center"/>
    </xf>
    <xf numFmtId="41" fontId="6" fillId="0" borderId="10" xfId="1" applyFont="1" applyBorder="1" applyAlignment="1">
      <alignment vertical="center"/>
    </xf>
    <xf numFmtId="41" fontId="5" fillId="0" borderId="10" xfId="0" applyNumberFormat="1" applyFont="1" applyBorder="1" applyAlignment="1">
      <alignment horizontal="center" vertical="center"/>
    </xf>
    <xf numFmtId="3" fontId="6" fillId="0" borderId="11" xfId="3" applyNumberFormat="1" applyFont="1" applyFill="1" applyBorder="1" applyAlignment="1">
      <alignment horizontal="right" vertical="center"/>
    </xf>
    <xf numFmtId="41" fontId="6" fillId="0" borderId="1" xfId="1" applyFont="1" applyFill="1" applyBorder="1" applyAlignment="1">
      <alignment vertical="center"/>
    </xf>
    <xf numFmtId="41" fontId="5" fillId="0" borderId="1" xfId="0" applyNumberFormat="1" applyFont="1" applyBorder="1" applyAlignment="1">
      <alignment horizontal="center" vertical="center"/>
    </xf>
    <xf numFmtId="41" fontId="6" fillId="0" borderId="2" xfId="1" applyFont="1" applyFill="1" applyBorder="1" applyAlignment="1">
      <alignment horizontal="right" vertical="center"/>
    </xf>
    <xf numFmtId="0" fontId="5" fillId="4" borderId="2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41" fontId="5" fillId="4" borderId="1" xfId="1" applyNumberFormat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vertical="center"/>
    </xf>
    <xf numFmtId="41" fontId="5" fillId="4" borderId="1" xfId="0" applyNumberFormat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right" vertical="center"/>
    </xf>
    <xf numFmtId="41" fontId="6" fillId="0" borderId="2" xfId="5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vertical="center"/>
    </xf>
    <xf numFmtId="41" fontId="6" fillId="0" borderId="1" xfId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41" fontId="6" fillId="2" borderId="1" xfId="1" applyNumberFormat="1" applyFont="1" applyFill="1" applyBorder="1" applyAlignment="1">
      <alignment horizontal="center" vertical="center"/>
    </xf>
    <xf numFmtId="3" fontId="6" fillId="0" borderId="2" xfId="3" applyNumberFormat="1" applyFont="1" applyFill="1" applyBorder="1" applyAlignment="1">
      <alignment horizontal="right" vertical="center"/>
    </xf>
    <xf numFmtId="41" fontId="5" fillId="0" borderId="1" xfId="1" applyNumberFormat="1" applyFont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left" vertical="center" wrapText="1"/>
    </xf>
    <xf numFmtId="41" fontId="5" fillId="4" borderId="1" xfId="0" applyNumberFormat="1" applyFont="1" applyFill="1" applyBorder="1" applyAlignment="1">
      <alignment vertical="center"/>
    </xf>
    <xf numFmtId="41" fontId="6" fillId="4" borderId="1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3" fontId="6" fillId="4" borderId="2" xfId="3" applyNumberFormat="1" applyFont="1" applyFill="1" applyBorder="1" applyAlignment="1">
      <alignment horizontal="right" vertical="center"/>
    </xf>
    <xf numFmtId="41" fontId="6" fillId="0" borderId="1" xfId="6" applyFont="1" applyBorder="1" applyAlignment="1">
      <alignment vertical="center"/>
    </xf>
    <xf numFmtId="0" fontId="6" fillId="4" borderId="1" xfId="3" applyFont="1" applyFill="1" applyBorder="1" applyAlignment="1">
      <alignment vertical="center" wrapText="1"/>
    </xf>
    <xf numFmtId="41" fontId="6" fillId="4" borderId="1" xfId="6" applyFont="1" applyFill="1" applyBorder="1" applyAlignment="1">
      <alignment vertical="center"/>
    </xf>
    <xf numFmtId="41" fontId="6" fillId="0" borderId="1" xfId="1" applyFont="1" applyBorder="1" applyAlignment="1">
      <alignment horizontal="center" vertical="center"/>
    </xf>
    <xf numFmtId="41" fontId="5" fillId="2" borderId="1" xfId="1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left" vertical="center" wrapText="1" readingOrder="1"/>
    </xf>
    <xf numFmtId="39" fontId="6" fillId="0" borderId="1" xfId="3" applyNumberFormat="1" applyFont="1" applyBorder="1" applyAlignment="1">
      <alignment horizontal="right" vertical="center"/>
    </xf>
    <xf numFmtId="165" fontId="6" fillId="0" borderId="2" xfId="1" applyNumberFormat="1" applyFont="1" applyBorder="1" applyAlignment="1">
      <alignment horizontal="right" vertical="center"/>
    </xf>
    <xf numFmtId="41" fontId="7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41" fontId="6" fillId="0" borderId="2" xfId="1" applyNumberFormat="1" applyFont="1" applyBorder="1" applyAlignment="1">
      <alignment horizontal="right" vertical="center"/>
    </xf>
    <xf numFmtId="0" fontId="6" fillId="4" borderId="1" xfId="3" applyFont="1" applyFill="1" applyBorder="1" applyAlignment="1">
      <alignment horizontal="left" vertical="center" wrapText="1" readingOrder="1"/>
    </xf>
    <xf numFmtId="41" fontId="5" fillId="4" borderId="1" xfId="1" applyNumberFormat="1" applyFont="1" applyFill="1" applyBorder="1" applyAlignment="1">
      <alignment horizontal="center" vertical="center" wrapText="1"/>
    </xf>
    <xf numFmtId="39" fontId="6" fillId="4" borderId="1" xfId="3" applyNumberFormat="1" applyFont="1" applyFill="1" applyBorder="1" applyAlignment="1">
      <alignment horizontal="right" vertical="center"/>
    </xf>
    <xf numFmtId="4" fontId="6" fillId="4" borderId="1" xfId="0" applyNumberFormat="1" applyFont="1" applyFill="1" applyBorder="1" applyAlignment="1">
      <alignment horizontal="right" vertical="center"/>
    </xf>
    <xf numFmtId="41" fontId="6" fillId="4" borderId="2" xfId="1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0" borderId="1" xfId="7" applyFont="1" applyBorder="1" applyAlignment="1">
      <alignment vertical="center" wrapText="1"/>
    </xf>
    <xf numFmtId="41" fontId="6" fillId="0" borderId="1" xfId="8" applyFont="1" applyBorder="1" applyAlignment="1">
      <alignment vertical="center"/>
    </xf>
    <xf numFmtId="41" fontId="6" fillId="0" borderId="2" xfId="8" applyFont="1" applyBorder="1" applyAlignment="1">
      <alignment horizontal="right" vertical="center"/>
    </xf>
    <xf numFmtId="0" fontId="6" fillId="4" borderId="1" xfId="7" applyFont="1" applyFill="1" applyBorder="1" applyAlignment="1">
      <alignment vertical="center" wrapText="1"/>
    </xf>
    <xf numFmtId="41" fontId="6" fillId="4" borderId="1" xfId="8" applyFont="1" applyFill="1" applyBorder="1" applyAlignment="1">
      <alignment vertical="center"/>
    </xf>
    <xf numFmtId="41" fontId="6" fillId="4" borderId="2" xfId="8" applyFont="1" applyFill="1" applyBorder="1" applyAlignment="1">
      <alignment horizontal="right" vertical="center"/>
    </xf>
    <xf numFmtId="3" fontId="6" fillId="4" borderId="1" xfId="0" applyNumberFormat="1" applyFont="1" applyFill="1" applyBorder="1" applyAlignment="1">
      <alignment vertical="center"/>
    </xf>
    <xf numFmtId="0" fontId="6" fillId="2" borderId="1" xfId="9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vertical="center"/>
    </xf>
    <xf numFmtId="3" fontId="6" fillId="4" borderId="2" xfId="0" applyNumberFormat="1" applyFont="1" applyFill="1" applyBorder="1" applyAlignment="1">
      <alignment vertical="center"/>
    </xf>
    <xf numFmtId="41" fontId="5" fillId="2" borderId="1" xfId="0" applyNumberFormat="1" applyFont="1" applyFill="1" applyBorder="1" applyAlignment="1">
      <alignment horizontal="center" vertical="center" wrapText="1"/>
    </xf>
    <xf numFmtId="41" fontId="5" fillId="2" borderId="1" xfId="0" applyNumberFormat="1" applyFont="1" applyFill="1" applyBorder="1" applyAlignment="1">
      <alignment horizontal="center" vertical="center"/>
    </xf>
    <xf numFmtId="0" fontId="6" fillId="0" borderId="1" xfId="9" applyFont="1" applyBorder="1" applyAlignment="1" applyProtection="1">
      <alignment vertical="center" wrapText="1"/>
    </xf>
    <xf numFmtId="0" fontId="6" fillId="2" borderId="1" xfId="9" applyFont="1" applyFill="1" applyBorder="1" applyAlignment="1" applyProtection="1">
      <alignment vertical="center" wrapText="1"/>
    </xf>
    <xf numFmtId="41" fontId="6" fillId="0" borderId="1" xfId="1" applyFont="1" applyBorder="1" applyAlignment="1">
      <alignment horizontal="right" vertical="center"/>
    </xf>
    <xf numFmtId="41" fontId="7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6" fontId="6" fillId="0" borderId="2" xfId="2" applyNumberFormat="1" applyFont="1" applyBorder="1" applyAlignment="1">
      <alignment horizontal="right" vertical="center"/>
    </xf>
    <xf numFmtId="164" fontId="6" fillId="2" borderId="1" xfId="1" applyNumberFormat="1" applyFont="1" applyFill="1" applyBorder="1" applyAlignment="1">
      <alignment vertical="center"/>
    </xf>
    <xf numFmtId="41" fontId="6" fillId="0" borderId="1" xfId="1" applyFont="1" applyFill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 wrapText="1"/>
    </xf>
    <xf numFmtId="0" fontId="6" fillId="0" borderId="1" xfId="9" applyFont="1" applyBorder="1" applyAlignment="1">
      <alignment horizontal="left" vertical="center" wrapText="1"/>
    </xf>
    <xf numFmtId="166" fontId="6" fillId="2" borderId="1" xfId="2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2" borderId="1" xfId="9" applyFont="1" applyFill="1" applyBorder="1" applyAlignment="1">
      <alignment vertical="center"/>
    </xf>
    <xf numFmtId="41" fontId="5" fillId="0" borderId="1" xfId="0" applyNumberFormat="1" applyFont="1" applyBorder="1" applyAlignment="1">
      <alignment horizontal="right" vertical="center" wrapText="1"/>
    </xf>
    <xf numFmtId="41" fontId="5" fillId="0" borderId="1" xfId="0" applyNumberFormat="1" applyFont="1" applyBorder="1" applyAlignment="1">
      <alignment horizontal="right" vertical="center"/>
    </xf>
    <xf numFmtId="0" fontId="6" fillId="4" borderId="1" xfId="9" applyFont="1" applyFill="1" applyBorder="1" applyAlignment="1">
      <alignment vertical="center"/>
    </xf>
    <xf numFmtId="41" fontId="5" fillId="4" borderId="1" xfId="0" applyNumberFormat="1" applyFont="1" applyFill="1" applyBorder="1" applyAlignment="1">
      <alignment horizontal="right" vertical="center" wrapText="1"/>
    </xf>
    <xf numFmtId="164" fontId="6" fillId="4" borderId="1" xfId="1" applyNumberFormat="1" applyFont="1" applyFill="1" applyBorder="1" applyAlignment="1">
      <alignment horizontal="center" vertical="center"/>
    </xf>
    <xf numFmtId="41" fontId="5" fillId="4" borderId="1" xfId="0" applyNumberFormat="1" applyFont="1" applyFill="1" applyBorder="1" applyAlignment="1">
      <alignment horizontal="right" vertical="center"/>
    </xf>
    <xf numFmtId="0" fontId="6" fillId="0" borderId="1" xfId="9" applyFont="1" applyBorder="1" applyAlignment="1" applyProtection="1">
      <alignment vertical="center"/>
    </xf>
    <xf numFmtId="41" fontId="6" fillId="2" borderId="1" xfId="1" applyFont="1" applyFill="1" applyBorder="1" applyAlignment="1">
      <alignment vertical="center"/>
    </xf>
    <xf numFmtId="41" fontId="6" fillId="0" borderId="2" xfId="1" applyFont="1" applyBorder="1" applyAlignment="1">
      <alignment horizontal="right" vertical="center"/>
    </xf>
    <xf numFmtId="0" fontId="6" fillId="0" borderId="1" xfId="9" applyFont="1" applyBorder="1" applyAlignment="1">
      <alignment vertical="center" wrapText="1"/>
    </xf>
    <xf numFmtId="41" fontId="6" fillId="0" borderId="2" xfId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41" fontId="7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41" fontId="7" fillId="4" borderId="1" xfId="0" applyNumberFormat="1" applyFont="1" applyFill="1" applyBorder="1" applyAlignment="1">
      <alignment horizontal="right" vertical="center"/>
    </xf>
    <xf numFmtId="41" fontId="6" fillId="4" borderId="2" xfId="1" applyFont="1" applyFill="1" applyBorder="1" applyAlignment="1">
      <alignment horizontal="right" vertical="center" wrapText="1"/>
    </xf>
    <xf numFmtId="0" fontId="6" fillId="4" borderId="1" xfId="9" applyFont="1" applyFill="1" applyBorder="1" applyAlignment="1" applyProtection="1">
      <alignment vertical="center" wrapText="1"/>
    </xf>
    <xf numFmtId="41" fontId="6" fillId="0" borderId="2" xfId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0" fontId="6" fillId="4" borderId="1" xfId="0" applyFont="1" applyFill="1" applyBorder="1" applyAlignment="1">
      <alignment horizontal="left" vertical="center" wrapText="1"/>
    </xf>
    <xf numFmtId="41" fontId="6" fillId="4" borderId="2" xfId="1" applyFont="1" applyFill="1" applyBorder="1" applyAlignment="1">
      <alignment vertical="center"/>
    </xf>
    <xf numFmtId="41" fontId="6" fillId="0" borderId="1" xfId="1" applyFont="1" applyFill="1" applyBorder="1" applyAlignment="1">
      <alignment horizontal="right" vertical="center"/>
    </xf>
    <xf numFmtId="43" fontId="6" fillId="0" borderId="2" xfId="2" applyFont="1" applyFill="1" applyBorder="1" applyAlignment="1">
      <alignment vertical="center"/>
    </xf>
    <xf numFmtId="41" fontId="6" fillId="4" borderId="1" xfId="1" applyFont="1" applyFill="1" applyBorder="1" applyAlignment="1">
      <alignment horizontal="right" vertical="center"/>
    </xf>
    <xf numFmtId="43" fontId="6" fillId="4" borderId="2" xfId="2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6" fontId="6" fillId="0" borderId="1" xfId="2" applyNumberFormat="1" applyFont="1" applyFill="1" applyBorder="1" applyAlignment="1">
      <alignment vertical="center"/>
    </xf>
    <xf numFmtId="166" fontId="6" fillId="0" borderId="2" xfId="2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166" fontId="6" fillId="4" borderId="1" xfId="2" applyNumberFormat="1" applyFont="1" applyFill="1" applyBorder="1" applyAlignment="1">
      <alignment vertical="center"/>
    </xf>
    <xf numFmtId="166" fontId="6" fillId="4" borderId="2" xfId="2" applyNumberFormat="1" applyFont="1" applyFill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0" fontId="5" fillId="4" borderId="24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vertical="center"/>
    </xf>
    <xf numFmtId="166" fontId="6" fillId="0" borderId="2" xfId="2" applyNumberFormat="1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vertical="center"/>
    </xf>
    <xf numFmtId="0" fontId="6" fillId="4" borderId="26" xfId="0" applyFont="1" applyFill="1" applyBorder="1" applyAlignment="1">
      <alignment vertical="center" wrapText="1"/>
    </xf>
    <xf numFmtId="3" fontId="6" fillId="4" borderId="26" xfId="0" applyNumberFormat="1" applyFont="1" applyFill="1" applyBorder="1" applyAlignment="1">
      <alignment vertical="center"/>
    </xf>
    <xf numFmtId="3" fontId="5" fillId="4" borderId="26" xfId="0" applyNumberFormat="1" applyFont="1" applyFill="1" applyBorder="1" applyAlignment="1">
      <alignment vertical="center"/>
    </xf>
    <xf numFmtId="3" fontId="6" fillId="4" borderId="27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3" fontId="6" fillId="0" borderId="8" xfId="0" applyNumberFormat="1" applyFont="1" applyBorder="1" applyAlignment="1">
      <alignment vertical="center"/>
    </xf>
    <xf numFmtId="41" fontId="6" fillId="0" borderId="8" xfId="1" applyFont="1" applyBorder="1" applyAlignment="1">
      <alignment vertical="center"/>
    </xf>
    <xf numFmtId="43" fontId="6" fillId="0" borderId="9" xfId="2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41" fontId="8" fillId="5" borderId="13" xfId="0" applyNumberFormat="1" applyFont="1" applyFill="1" applyBorder="1" applyAlignment="1">
      <alignment vertical="center"/>
    </xf>
    <xf numFmtId="41" fontId="8" fillId="5" borderId="14" xfId="0" applyNumberFormat="1" applyFont="1" applyFill="1" applyBorder="1" applyAlignment="1">
      <alignment vertical="center"/>
    </xf>
    <xf numFmtId="41" fontId="5" fillId="0" borderId="0" xfId="0" applyNumberFormat="1" applyFont="1" applyAlignment="1">
      <alignment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1" fontId="7" fillId="0" borderId="10" xfId="0" applyNumberFormat="1" applyFont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1" fontId="7" fillId="0" borderId="1" xfId="0" applyNumberFormat="1" applyFont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41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</cellXfs>
  <cellStyles count="10">
    <cellStyle name="Comma" xfId="2" builtinId="3"/>
    <cellStyle name="Comma [0]" xfId="1" builtinId="6"/>
    <cellStyle name="Comma [0] 2" xfId="8"/>
    <cellStyle name="Comma [0] 2 2" xfId="5"/>
    <cellStyle name="Comma [0] 3" xfId="6"/>
    <cellStyle name="Hyperlink" xfId="9" builtinId="8"/>
    <cellStyle name="Normal" xfId="0" builtinId="0"/>
    <cellStyle name="Normal 2" xfId="3"/>
    <cellStyle name="Normal 2 2" xfId="4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mpel.ntbprov.go.id/pekerjaan/detail/Q3hHUkw4VjF3NitDRU41QXQ2dVhsUT09" TargetMode="External"/><Relationship Id="rId2" Type="http://schemas.openxmlformats.org/officeDocument/2006/relationships/hyperlink" Target="https://simpel.ntbprov.go.id/pekerjaan/detail/c2RObU03MzEwNGZNNlpRS1ErTTRmdz09" TargetMode="External"/><Relationship Id="rId1" Type="http://schemas.openxmlformats.org/officeDocument/2006/relationships/hyperlink" Target="https://simpel.ntbprov.go.id/pekerjaan/detail/RWJEbmEyWEJrU1BCY1F0VU9tNzFKUT09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topLeftCell="A61" zoomScale="70" zoomScaleNormal="70" workbookViewId="0">
      <selection activeCell="B5" sqref="B5:B7"/>
    </sheetView>
  </sheetViews>
  <sheetFormatPr defaultRowHeight="14.25" x14ac:dyDescent="0.2"/>
  <cols>
    <col min="1" max="1" width="4.7109375" style="28" customWidth="1"/>
    <col min="2" max="2" width="32.140625" style="28" customWidth="1"/>
    <col min="3" max="3" width="7.42578125" style="28" customWidth="1"/>
    <col min="4" max="4" width="31.5703125" style="28" customWidth="1"/>
    <col min="5" max="5" width="21.7109375" style="28" bestFit="1" customWidth="1"/>
    <col min="6" max="6" width="25" style="28" bestFit="1" customWidth="1"/>
    <col min="7" max="7" width="23" style="28" bestFit="1" customWidth="1"/>
    <col min="8" max="9" width="21.7109375" style="28" bestFit="1" customWidth="1"/>
    <col min="10" max="10" width="25" style="28" bestFit="1" customWidth="1"/>
    <col min="11" max="11" width="22.5703125" style="28" bestFit="1" customWidth="1"/>
    <col min="12" max="12" width="21.7109375" style="28" bestFit="1" customWidth="1"/>
    <col min="13" max="13" width="24.5703125" style="28" bestFit="1" customWidth="1"/>
    <col min="14" max="16384" width="9.140625" style="27"/>
  </cols>
  <sheetData>
    <row r="1" spans="1:13" ht="30.75" customHeight="1" x14ac:dyDescent="0.2">
      <c r="A1" s="184" t="s">
        <v>72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15" thickBot="1" x14ac:dyDescent="0.25"/>
    <row r="3" spans="1:13" ht="23.25" customHeight="1" thickTop="1" x14ac:dyDescent="0.2">
      <c r="A3" s="29" t="s">
        <v>0</v>
      </c>
      <c r="B3" s="30" t="s">
        <v>1</v>
      </c>
      <c r="C3" s="31" t="s">
        <v>2</v>
      </c>
      <c r="D3" s="32"/>
      <c r="E3" s="30" t="s">
        <v>4</v>
      </c>
      <c r="F3" s="30"/>
      <c r="G3" s="30"/>
      <c r="H3" s="30"/>
      <c r="I3" s="30" t="s">
        <v>9</v>
      </c>
      <c r="J3" s="30"/>
      <c r="K3" s="30"/>
      <c r="L3" s="30"/>
      <c r="M3" s="33" t="s">
        <v>10</v>
      </c>
    </row>
    <row r="4" spans="1:13" ht="25.5" customHeight="1" thickBot="1" x14ac:dyDescent="0.25">
      <c r="A4" s="34"/>
      <c r="B4" s="35"/>
      <c r="C4" s="36"/>
      <c r="D4" s="37"/>
      <c r="E4" s="38" t="s">
        <v>5</v>
      </c>
      <c r="F4" s="38" t="s">
        <v>6</v>
      </c>
      <c r="G4" s="38" t="s">
        <v>7</v>
      </c>
      <c r="H4" s="38" t="s">
        <v>8</v>
      </c>
      <c r="I4" s="38" t="s">
        <v>5</v>
      </c>
      <c r="J4" s="38" t="s">
        <v>6</v>
      </c>
      <c r="K4" s="38" t="s">
        <v>7</v>
      </c>
      <c r="L4" s="38" t="s">
        <v>8</v>
      </c>
      <c r="M4" s="39"/>
    </row>
    <row r="5" spans="1:13" ht="19.5" customHeight="1" x14ac:dyDescent="0.2">
      <c r="A5" s="40">
        <v>1</v>
      </c>
      <c r="B5" s="169" t="s">
        <v>13</v>
      </c>
      <c r="C5" s="170">
        <v>1</v>
      </c>
      <c r="D5" s="41" t="s">
        <v>3</v>
      </c>
      <c r="E5" s="42"/>
      <c r="F5" s="171"/>
      <c r="G5" s="43">
        <v>1370125000</v>
      </c>
      <c r="H5" s="42"/>
      <c r="I5" s="171"/>
      <c r="J5" s="171"/>
      <c r="K5" s="43">
        <v>1368480850</v>
      </c>
      <c r="L5" s="44"/>
      <c r="M5" s="45">
        <v>1080316160</v>
      </c>
    </row>
    <row r="6" spans="1:13" ht="28.5" x14ac:dyDescent="0.2">
      <c r="A6" s="4"/>
      <c r="B6" s="24"/>
      <c r="C6" s="22">
        <v>2</v>
      </c>
      <c r="D6" s="8" t="s">
        <v>11</v>
      </c>
      <c r="E6" s="14"/>
      <c r="F6" s="25"/>
      <c r="G6" s="46">
        <v>2586000000</v>
      </c>
      <c r="H6" s="14"/>
      <c r="I6" s="47"/>
      <c r="J6" s="25"/>
      <c r="K6" s="9">
        <v>2560140000</v>
      </c>
      <c r="L6" s="47"/>
      <c r="M6" s="48">
        <v>2370500000</v>
      </c>
    </row>
    <row r="7" spans="1:13" ht="18.75" customHeight="1" x14ac:dyDescent="0.2">
      <c r="A7" s="19"/>
      <c r="B7" s="26"/>
      <c r="C7" s="22">
        <v>3</v>
      </c>
      <c r="D7" s="8" t="s">
        <v>12</v>
      </c>
      <c r="E7" s="25"/>
      <c r="F7" s="12"/>
      <c r="G7" s="46">
        <v>2130000000</v>
      </c>
      <c r="H7" s="12"/>
      <c r="I7" s="25"/>
      <c r="J7" s="47"/>
      <c r="K7" s="46">
        <v>2130000000</v>
      </c>
      <c r="L7" s="47"/>
      <c r="M7" s="48">
        <v>2037350000</v>
      </c>
    </row>
    <row r="8" spans="1:13" ht="18.75" customHeight="1" x14ac:dyDescent="0.2">
      <c r="A8" s="49"/>
      <c r="B8" s="172"/>
      <c r="C8" s="173"/>
      <c r="D8" s="50"/>
      <c r="E8" s="102"/>
      <c r="F8" s="51"/>
      <c r="G8" s="52"/>
      <c r="H8" s="51"/>
      <c r="I8" s="102"/>
      <c r="J8" s="53"/>
      <c r="K8" s="52"/>
      <c r="L8" s="53"/>
      <c r="M8" s="54"/>
    </row>
    <row r="9" spans="1:13" ht="42.75" x14ac:dyDescent="0.2">
      <c r="A9" s="1">
        <v>2</v>
      </c>
      <c r="B9" s="21" t="s">
        <v>25</v>
      </c>
      <c r="C9" s="22">
        <v>1</v>
      </c>
      <c r="D9" s="2" t="s">
        <v>14</v>
      </c>
      <c r="E9" s="23"/>
      <c r="F9" s="3">
        <v>10563127200</v>
      </c>
      <c r="G9" s="12"/>
      <c r="H9" s="12"/>
      <c r="I9" s="25"/>
      <c r="J9" s="9">
        <v>10563127200</v>
      </c>
      <c r="K9" s="47"/>
      <c r="L9" s="47"/>
      <c r="M9" s="55">
        <v>10563127000</v>
      </c>
    </row>
    <row r="10" spans="1:13" ht="28.5" x14ac:dyDescent="0.2">
      <c r="A10" s="4"/>
      <c r="B10" s="24"/>
      <c r="C10" s="22">
        <v>2</v>
      </c>
      <c r="D10" s="2" t="s">
        <v>15</v>
      </c>
      <c r="E10" s="25"/>
      <c r="F10" s="3">
        <v>34721725500</v>
      </c>
      <c r="G10" s="14"/>
      <c r="H10" s="14"/>
      <c r="I10" s="25"/>
      <c r="J10" s="56">
        <v>34721725492.440002</v>
      </c>
      <c r="K10" s="47"/>
      <c r="L10" s="47"/>
      <c r="M10" s="55">
        <v>34276615000</v>
      </c>
    </row>
    <row r="11" spans="1:13" ht="28.5" x14ac:dyDescent="0.2">
      <c r="A11" s="4"/>
      <c r="B11" s="24"/>
      <c r="C11" s="22">
        <v>3</v>
      </c>
      <c r="D11" s="5" t="s">
        <v>16</v>
      </c>
      <c r="E11" s="3">
        <v>500000000</v>
      </c>
      <c r="F11" s="6"/>
      <c r="G11" s="14"/>
      <c r="H11" s="14"/>
      <c r="I11" s="9">
        <v>499958910</v>
      </c>
      <c r="J11" s="6"/>
      <c r="K11" s="47"/>
      <c r="L11" s="47"/>
      <c r="M11" s="55">
        <v>460191000</v>
      </c>
    </row>
    <row r="12" spans="1:13" ht="36" customHeight="1" x14ac:dyDescent="0.2">
      <c r="A12" s="4"/>
      <c r="B12" s="24"/>
      <c r="C12" s="22">
        <v>4</v>
      </c>
      <c r="D12" s="5" t="s">
        <v>17</v>
      </c>
      <c r="E12" s="3">
        <v>1132715000</v>
      </c>
      <c r="F12" s="6"/>
      <c r="G12" s="12"/>
      <c r="H12" s="12"/>
      <c r="I12" s="56">
        <v>1132714984.5</v>
      </c>
      <c r="J12" s="6"/>
      <c r="K12" s="47"/>
      <c r="L12" s="47"/>
      <c r="M12" s="55">
        <v>1091395000</v>
      </c>
    </row>
    <row r="13" spans="1:13" ht="57" x14ac:dyDescent="0.2">
      <c r="A13" s="4"/>
      <c r="B13" s="24"/>
      <c r="C13" s="22">
        <v>5</v>
      </c>
      <c r="D13" s="2" t="s">
        <v>18</v>
      </c>
      <c r="E13" s="3">
        <v>536104800</v>
      </c>
      <c r="F13" s="6"/>
      <c r="G13" s="14"/>
      <c r="H13" s="14"/>
      <c r="I13" s="9">
        <v>536104800</v>
      </c>
      <c r="J13" s="6"/>
      <c r="K13" s="25"/>
      <c r="L13" s="47"/>
      <c r="M13" s="55">
        <f>469136000+46874000</f>
        <v>516010000</v>
      </c>
    </row>
    <row r="14" spans="1:13" ht="42.75" x14ac:dyDescent="0.2">
      <c r="A14" s="4"/>
      <c r="B14" s="24"/>
      <c r="C14" s="22">
        <v>6</v>
      </c>
      <c r="D14" s="2" t="s">
        <v>19</v>
      </c>
      <c r="E14" s="3">
        <v>600001500</v>
      </c>
      <c r="F14" s="6"/>
      <c r="G14" s="12"/>
      <c r="H14" s="12"/>
      <c r="I14" s="9">
        <v>592769045</v>
      </c>
      <c r="J14" s="6"/>
      <c r="K14" s="25"/>
      <c r="L14" s="47"/>
      <c r="M14" s="55">
        <f>522014000+52028000</f>
        <v>574042000</v>
      </c>
    </row>
    <row r="15" spans="1:13" ht="28.5" x14ac:dyDescent="0.2">
      <c r="A15" s="4"/>
      <c r="B15" s="24"/>
      <c r="C15" s="22">
        <v>7</v>
      </c>
      <c r="D15" s="7" t="s">
        <v>20</v>
      </c>
      <c r="E15" s="3">
        <v>400000000</v>
      </c>
      <c r="F15" s="6"/>
      <c r="G15" s="12"/>
      <c r="H15" s="12"/>
      <c r="I15" s="9">
        <v>399999985</v>
      </c>
      <c r="J15" s="6"/>
      <c r="K15" s="25"/>
      <c r="L15" s="47"/>
      <c r="M15" s="55">
        <v>369289000</v>
      </c>
    </row>
    <row r="16" spans="1:13" ht="28.5" x14ac:dyDescent="0.2">
      <c r="A16" s="4"/>
      <c r="B16" s="24"/>
      <c r="C16" s="22">
        <v>8</v>
      </c>
      <c r="D16" s="7" t="s">
        <v>21</v>
      </c>
      <c r="E16" s="3">
        <v>715000000</v>
      </c>
      <c r="F16" s="6"/>
      <c r="G16" s="12"/>
      <c r="H16" s="12"/>
      <c r="I16" s="9">
        <v>715000000</v>
      </c>
      <c r="J16" s="6"/>
      <c r="K16" s="47"/>
      <c r="L16" s="47"/>
      <c r="M16" s="55">
        <v>656585600</v>
      </c>
    </row>
    <row r="17" spans="1:13" ht="28.5" x14ac:dyDescent="0.2">
      <c r="A17" s="4"/>
      <c r="B17" s="24"/>
      <c r="C17" s="22">
        <v>9</v>
      </c>
      <c r="D17" s="8" t="s">
        <v>22</v>
      </c>
      <c r="E17" s="25"/>
      <c r="F17" s="9">
        <v>1400000000</v>
      </c>
      <c r="G17" s="12"/>
      <c r="H17" s="12"/>
      <c r="I17" s="25"/>
      <c r="J17" s="57">
        <v>1400000000</v>
      </c>
      <c r="K17" s="47"/>
      <c r="L17" s="47"/>
      <c r="M17" s="58">
        <v>988078000</v>
      </c>
    </row>
    <row r="18" spans="1:13" ht="28.5" x14ac:dyDescent="0.2">
      <c r="A18" s="4"/>
      <c r="B18" s="24"/>
      <c r="C18" s="22">
        <v>10</v>
      </c>
      <c r="D18" s="8" t="s">
        <v>23</v>
      </c>
      <c r="E18" s="25"/>
      <c r="F18" s="9">
        <v>1000000000</v>
      </c>
      <c r="G18" s="59"/>
      <c r="H18" s="59"/>
      <c r="I18" s="25"/>
      <c r="J18" s="57">
        <v>999977000</v>
      </c>
      <c r="K18" s="47"/>
      <c r="L18" s="47"/>
      <c r="M18" s="55">
        <v>830137000</v>
      </c>
    </row>
    <row r="19" spans="1:13" ht="28.5" x14ac:dyDescent="0.2">
      <c r="A19" s="4"/>
      <c r="B19" s="24"/>
      <c r="C19" s="22">
        <v>11</v>
      </c>
      <c r="D19" s="8" t="s">
        <v>24</v>
      </c>
      <c r="E19" s="25"/>
      <c r="F19" s="9">
        <v>500000000</v>
      </c>
      <c r="G19" s="12"/>
      <c r="H19" s="12"/>
      <c r="I19" s="25"/>
      <c r="J19" s="57">
        <v>499999000</v>
      </c>
      <c r="K19" s="25"/>
      <c r="L19" s="47"/>
      <c r="M19" s="58">
        <v>423342000</v>
      </c>
    </row>
    <row r="20" spans="1:13" ht="42.75" x14ac:dyDescent="0.2">
      <c r="A20" s="4"/>
      <c r="B20" s="24"/>
      <c r="C20" s="22">
        <v>12</v>
      </c>
      <c r="D20" s="10" t="s">
        <v>26</v>
      </c>
      <c r="E20" s="11">
        <v>180000000</v>
      </c>
      <c r="F20" s="12"/>
      <c r="G20" s="12"/>
      <c r="H20" s="12"/>
      <c r="I20" s="9">
        <v>179987500</v>
      </c>
      <c r="J20" s="25"/>
      <c r="K20" s="47"/>
      <c r="L20" s="47"/>
      <c r="M20" s="60">
        <v>154495000</v>
      </c>
    </row>
    <row r="21" spans="1:13" ht="42.75" x14ac:dyDescent="0.2">
      <c r="A21" s="4"/>
      <c r="B21" s="24"/>
      <c r="C21" s="22">
        <v>13</v>
      </c>
      <c r="D21" s="13" t="s">
        <v>27</v>
      </c>
      <c r="E21" s="11">
        <v>200000000</v>
      </c>
      <c r="F21" s="14"/>
      <c r="G21" s="14"/>
      <c r="H21" s="14"/>
      <c r="I21" s="9">
        <v>199996500</v>
      </c>
      <c r="J21" s="47"/>
      <c r="K21" s="25"/>
      <c r="L21" s="47"/>
      <c r="M21" s="60">
        <v>180675000</v>
      </c>
    </row>
    <row r="22" spans="1:13" ht="28.5" x14ac:dyDescent="0.2">
      <c r="A22" s="4"/>
      <c r="B22" s="24"/>
      <c r="C22" s="22">
        <v>14</v>
      </c>
      <c r="D22" s="13" t="s">
        <v>28</v>
      </c>
      <c r="E22" s="11">
        <v>180000000</v>
      </c>
      <c r="F22" s="25"/>
      <c r="G22" s="61"/>
      <c r="H22" s="61"/>
      <c r="I22" s="9">
        <v>179987500</v>
      </c>
      <c r="J22" s="25"/>
      <c r="K22" s="25"/>
      <c r="L22" s="47"/>
      <c r="M22" s="60">
        <v>154990000</v>
      </c>
    </row>
    <row r="23" spans="1:13" ht="28.5" x14ac:dyDescent="0.2">
      <c r="A23" s="4"/>
      <c r="B23" s="24"/>
      <c r="C23" s="22">
        <v>15</v>
      </c>
      <c r="D23" s="13" t="s">
        <v>29</v>
      </c>
      <c r="E23" s="11">
        <v>180000000</v>
      </c>
      <c r="F23" s="25"/>
      <c r="G23" s="14"/>
      <c r="H23" s="14"/>
      <c r="I23" s="11">
        <v>179987500</v>
      </c>
      <c r="J23" s="25"/>
      <c r="K23" s="25"/>
      <c r="L23" s="47"/>
      <c r="M23" s="60">
        <v>165000000</v>
      </c>
    </row>
    <row r="24" spans="1:13" ht="42.75" x14ac:dyDescent="0.2">
      <c r="A24" s="4"/>
      <c r="B24" s="24"/>
      <c r="C24" s="22">
        <v>16</v>
      </c>
      <c r="D24" s="13" t="s">
        <v>30</v>
      </c>
      <c r="E24" s="11">
        <v>135000000</v>
      </c>
      <c r="F24" s="25"/>
      <c r="G24" s="14"/>
      <c r="H24" s="14"/>
      <c r="I24" s="9">
        <v>134997500</v>
      </c>
      <c r="J24" s="25"/>
      <c r="K24" s="25"/>
      <c r="L24" s="47"/>
      <c r="M24" s="60">
        <v>124993000</v>
      </c>
    </row>
    <row r="25" spans="1:13" ht="57" x14ac:dyDescent="0.2">
      <c r="A25" s="4"/>
      <c r="B25" s="24"/>
      <c r="C25" s="22">
        <v>17</v>
      </c>
      <c r="D25" s="13" t="s">
        <v>31</v>
      </c>
      <c r="E25" s="11">
        <v>351000000</v>
      </c>
      <c r="F25" s="25"/>
      <c r="G25" s="12"/>
      <c r="H25" s="12"/>
      <c r="I25" s="9">
        <v>350992200</v>
      </c>
      <c r="J25" s="25"/>
      <c r="K25" s="25"/>
      <c r="L25" s="47"/>
      <c r="M25" s="60">
        <v>286752000</v>
      </c>
    </row>
    <row r="26" spans="1:13" ht="28.5" x14ac:dyDescent="0.2">
      <c r="A26" s="4"/>
      <c r="B26" s="24"/>
      <c r="C26" s="22">
        <v>18</v>
      </c>
      <c r="D26" s="13" t="s">
        <v>32</v>
      </c>
      <c r="E26" s="6"/>
      <c r="F26" s="15">
        <v>2717075000</v>
      </c>
      <c r="G26" s="12"/>
      <c r="H26" s="12"/>
      <c r="I26" s="6"/>
      <c r="J26" s="15">
        <v>2717075000</v>
      </c>
      <c r="K26" s="25"/>
      <c r="L26" s="47"/>
      <c r="M26" s="60">
        <v>2344270500</v>
      </c>
    </row>
    <row r="27" spans="1:13" ht="28.5" x14ac:dyDescent="0.2">
      <c r="A27" s="4"/>
      <c r="B27" s="24"/>
      <c r="C27" s="22">
        <v>19</v>
      </c>
      <c r="D27" s="13" t="s">
        <v>33</v>
      </c>
      <c r="E27" s="6"/>
      <c r="F27" s="16">
        <v>7749577000</v>
      </c>
      <c r="G27" s="12"/>
      <c r="H27" s="12"/>
      <c r="I27" s="6"/>
      <c r="J27" s="9">
        <v>7749577000</v>
      </c>
      <c r="K27" s="25"/>
      <c r="L27" s="47"/>
      <c r="M27" s="60">
        <v>6894599680.75</v>
      </c>
    </row>
    <row r="28" spans="1:13" ht="28.5" x14ac:dyDescent="0.2">
      <c r="A28" s="4"/>
      <c r="B28" s="24"/>
      <c r="C28" s="22">
        <v>20</v>
      </c>
      <c r="D28" s="13" t="s">
        <v>34</v>
      </c>
      <c r="E28" s="6"/>
      <c r="F28" s="16">
        <v>6678500000</v>
      </c>
      <c r="G28" s="12"/>
      <c r="H28" s="12"/>
      <c r="I28" s="6"/>
      <c r="J28" s="9">
        <v>6678500000</v>
      </c>
      <c r="K28" s="25"/>
      <c r="L28" s="47"/>
      <c r="M28" s="60">
        <v>6398803000</v>
      </c>
    </row>
    <row r="29" spans="1:13" ht="71.25" x14ac:dyDescent="0.2">
      <c r="A29" s="4"/>
      <c r="B29" s="24"/>
      <c r="C29" s="22">
        <v>21</v>
      </c>
      <c r="D29" s="13" t="s">
        <v>35</v>
      </c>
      <c r="E29" s="17">
        <v>351000000</v>
      </c>
      <c r="F29" s="25"/>
      <c r="G29" s="12"/>
      <c r="H29" s="12"/>
      <c r="I29" s="9">
        <v>350992200</v>
      </c>
      <c r="J29" s="25"/>
      <c r="K29" s="25"/>
      <c r="L29" s="47"/>
      <c r="M29" s="60">
        <v>300000000</v>
      </c>
    </row>
    <row r="30" spans="1:13" ht="71.25" x14ac:dyDescent="0.2">
      <c r="A30" s="4"/>
      <c r="B30" s="24"/>
      <c r="C30" s="22">
        <v>22</v>
      </c>
      <c r="D30" s="13" t="s">
        <v>36</v>
      </c>
      <c r="E30" s="17">
        <v>351000000</v>
      </c>
      <c r="F30" s="25"/>
      <c r="G30" s="12"/>
      <c r="H30" s="12"/>
      <c r="I30" s="17">
        <v>350992200</v>
      </c>
      <c r="J30" s="25"/>
      <c r="K30" s="25"/>
      <c r="L30" s="47"/>
      <c r="M30" s="60">
        <v>327277000</v>
      </c>
    </row>
    <row r="31" spans="1:13" ht="71.25" x14ac:dyDescent="0.2">
      <c r="A31" s="4"/>
      <c r="B31" s="24"/>
      <c r="C31" s="22">
        <v>23</v>
      </c>
      <c r="D31" s="13" t="s">
        <v>37</v>
      </c>
      <c r="E31" s="17">
        <v>272000000</v>
      </c>
      <c r="F31" s="25"/>
      <c r="G31" s="12"/>
      <c r="H31" s="12"/>
      <c r="I31" s="17">
        <v>271993200</v>
      </c>
      <c r="J31" s="25"/>
      <c r="K31" s="25"/>
      <c r="L31" s="47"/>
      <c r="M31" s="60">
        <v>228618200</v>
      </c>
    </row>
    <row r="32" spans="1:13" ht="71.25" x14ac:dyDescent="0.2">
      <c r="A32" s="4"/>
      <c r="B32" s="24"/>
      <c r="C32" s="22">
        <v>24</v>
      </c>
      <c r="D32" s="13" t="s">
        <v>38</v>
      </c>
      <c r="E32" s="17">
        <v>272000000</v>
      </c>
      <c r="F32" s="25"/>
      <c r="G32" s="12"/>
      <c r="H32" s="12"/>
      <c r="I32" s="17">
        <v>271993200</v>
      </c>
      <c r="J32" s="25"/>
      <c r="K32" s="25"/>
      <c r="L32" s="47"/>
      <c r="M32" s="60">
        <v>249990000</v>
      </c>
    </row>
    <row r="33" spans="1:13" ht="71.25" x14ac:dyDescent="0.2">
      <c r="A33" s="4"/>
      <c r="B33" s="24"/>
      <c r="C33" s="22">
        <v>25</v>
      </c>
      <c r="D33" s="13" t="s">
        <v>39</v>
      </c>
      <c r="E33" s="17">
        <v>272000000</v>
      </c>
      <c r="F33" s="25"/>
      <c r="G33" s="12"/>
      <c r="H33" s="12"/>
      <c r="I33" s="17">
        <v>271993200</v>
      </c>
      <c r="J33" s="174"/>
      <c r="K33" s="47"/>
      <c r="L33" s="47"/>
      <c r="M33" s="60">
        <v>234555000</v>
      </c>
    </row>
    <row r="34" spans="1:13" ht="71.25" x14ac:dyDescent="0.2">
      <c r="A34" s="4"/>
      <c r="B34" s="24"/>
      <c r="C34" s="22">
        <v>26</v>
      </c>
      <c r="D34" s="13" t="s">
        <v>40</v>
      </c>
      <c r="E34" s="17">
        <v>272000000</v>
      </c>
      <c r="F34" s="25"/>
      <c r="G34" s="12"/>
      <c r="H34" s="12"/>
      <c r="I34" s="17">
        <v>271993200</v>
      </c>
      <c r="J34" s="25"/>
      <c r="K34" s="47"/>
      <c r="L34" s="47"/>
      <c r="M34" s="60">
        <v>254730000</v>
      </c>
    </row>
    <row r="35" spans="1:13" ht="42.75" x14ac:dyDescent="0.2">
      <c r="A35" s="4"/>
      <c r="B35" s="24"/>
      <c r="C35" s="22">
        <v>27</v>
      </c>
      <c r="D35" s="13" t="s">
        <v>41</v>
      </c>
      <c r="E35" s="6"/>
      <c r="F35" s="16">
        <v>5500000000</v>
      </c>
      <c r="G35" s="12"/>
      <c r="H35" s="12"/>
      <c r="I35" s="6"/>
      <c r="J35" s="16">
        <v>5498950000</v>
      </c>
      <c r="K35" s="47"/>
      <c r="L35" s="47"/>
      <c r="M35" s="60">
        <v>3833136000</v>
      </c>
    </row>
    <row r="36" spans="1:13" ht="42.75" x14ac:dyDescent="0.2">
      <c r="A36" s="4"/>
      <c r="B36" s="24"/>
      <c r="C36" s="22">
        <v>28</v>
      </c>
      <c r="D36" s="13" t="s">
        <v>42</v>
      </c>
      <c r="E36" s="6"/>
      <c r="F36" s="16">
        <v>4233439000</v>
      </c>
      <c r="G36" s="12"/>
      <c r="H36" s="12"/>
      <c r="I36" s="6"/>
      <c r="J36" s="16">
        <v>4232389000</v>
      </c>
      <c r="K36" s="174"/>
      <c r="L36" s="47"/>
      <c r="M36" s="60">
        <v>3721519000</v>
      </c>
    </row>
    <row r="37" spans="1:13" ht="42.75" x14ac:dyDescent="0.2">
      <c r="A37" s="4"/>
      <c r="B37" s="24"/>
      <c r="C37" s="22">
        <v>29</v>
      </c>
      <c r="D37" s="13" t="s">
        <v>43</v>
      </c>
      <c r="E37" s="6"/>
      <c r="F37" s="16">
        <v>4250000000</v>
      </c>
      <c r="G37" s="12"/>
      <c r="H37" s="12"/>
      <c r="I37" s="6"/>
      <c r="J37" s="16">
        <v>4248952000</v>
      </c>
      <c r="K37" s="174"/>
      <c r="L37" s="47"/>
      <c r="M37" s="60">
        <v>3665396000</v>
      </c>
    </row>
    <row r="38" spans="1:13" ht="42.75" x14ac:dyDescent="0.2">
      <c r="A38" s="4"/>
      <c r="B38" s="24"/>
      <c r="C38" s="22">
        <v>30</v>
      </c>
      <c r="D38" s="13" t="s">
        <v>44</v>
      </c>
      <c r="E38" s="6"/>
      <c r="F38" s="16">
        <v>5600000000</v>
      </c>
      <c r="G38" s="12"/>
      <c r="H38" s="12"/>
      <c r="I38" s="6"/>
      <c r="J38" s="16">
        <v>5598950000</v>
      </c>
      <c r="K38" s="174"/>
      <c r="L38" s="47"/>
      <c r="M38" s="60">
        <v>4683786000</v>
      </c>
    </row>
    <row r="39" spans="1:13" ht="42.75" x14ac:dyDescent="0.2">
      <c r="A39" s="4"/>
      <c r="B39" s="24"/>
      <c r="C39" s="22">
        <v>31</v>
      </c>
      <c r="D39" s="13" t="s">
        <v>45</v>
      </c>
      <c r="E39" s="6"/>
      <c r="F39" s="18">
        <v>6225458000</v>
      </c>
      <c r="G39" s="12"/>
      <c r="H39" s="12"/>
      <c r="I39" s="6"/>
      <c r="J39" s="18">
        <v>6225078000</v>
      </c>
      <c r="K39" s="174"/>
      <c r="L39" s="47"/>
      <c r="M39" s="60">
        <v>4645415424</v>
      </c>
    </row>
    <row r="40" spans="1:13" ht="42.75" x14ac:dyDescent="0.2">
      <c r="A40" s="4"/>
      <c r="B40" s="24"/>
      <c r="C40" s="22">
        <v>32</v>
      </c>
      <c r="D40" s="13" t="s">
        <v>46</v>
      </c>
      <c r="E40" s="6"/>
      <c r="F40" s="18">
        <v>3770000000</v>
      </c>
      <c r="G40" s="12"/>
      <c r="H40" s="12"/>
      <c r="I40" s="6"/>
      <c r="J40" s="18">
        <v>3769759000</v>
      </c>
      <c r="K40" s="174"/>
      <c r="L40" s="47"/>
      <c r="M40" s="60">
        <v>3655528000</v>
      </c>
    </row>
    <row r="41" spans="1:13" ht="42.75" x14ac:dyDescent="0.2">
      <c r="A41" s="4"/>
      <c r="B41" s="24"/>
      <c r="C41" s="22">
        <v>33</v>
      </c>
      <c r="D41" s="13" t="s">
        <v>47</v>
      </c>
      <c r="E41" s="6"/>
      <c r="F41" s="18">
        <v>6145600000</v>
      </c>
      <c r="G41" s="12"/>
      <c r="H41" s="25"/>
      <c r="I41" s="6"/>
      <c r="J41" s="18">
        <v>6145495000</v>
      </c>
      <c r="K41" s="47"/>
      <c r="L41" s="25"/>
      <c r="M41" s="60">
        <v>5424265000</v>
      </c>
    </row>
    <row r="42" spans="1:13" ht="42.75" x14ac:dyDescent="0.2">
      <c r="A42" s="4"/>
      <c r="B42" s="24"/>
      <c r="C42" s="22">
        <v>34</v>
      </c>
      <c r="D42" s="13" t="s">
        <v>48</v>
      </c>
      <c r="E42" s="6"/>
      <c r="F42" s="16">
        <v>6424000000</v>
      </c>
      <c r="G42" s="25"/>
      <c r="H42" s="25"/>
      <c r="I42" s="6"/>
      <c r="J42" s="16">
        <v>6420450000</v>
      </c>
      <c r="K42" s="25"/>
      <c r="L42" s="25"/>
      <c r="M42" s="60">
        <v>4891096000</v>
      </c>
    </row>
    <row r="43" spans="1:13" ht="42.75" x14ac:dyDescent="0.2">
      <c r="A43" s="4"/>
      <c r="B43" s="24"/>
      <c r="C43" s="22">
        <v>35</v>
      </c>
      <c r="D43" s="13" t="s">
        <v>49</v>
      </c>
      <c r="E43" s="6"/>
      <c r="F43" s="16">
        <v>7850000000</v>
      </c>
      <c r="G43" s="47"/>
      <c r="H43" s="14"/>
      <c r="I43" s="6"/>
      <c r="J43" s="16">
        <v>7846495000</v>
      </c>
      <c r="K43" s="47"/>
      <c r="L43" s="47"/>
      <c r="M43" s="60">
        <v>6998000000</v>
      </c>
    </row>
    <row r="44" spans="1:13" ht="42.75" x14ac:dyDescent="0.2">
      <c r="A44" s="4"/>
      <c r="B44" s="24"/>
      <c r="C44" s="22">
        <v>36</v>
      </c>
      <c r="D44" s="13" t="s">
        <v>50</v>
      </c>
      <c r="E44" s="6"/>
      <c r="F44" s="16">
        <v>8700000000</v>
      </c>
      <c r="G44" s="12"/>
      <c r="H44" s="12"/>
      <c r="I44" s="6"/>
      <c r="J44" s="16">
        <v>8696444099.5400009</v>
      </c>
      <c r="K44" s="47"/>
      <c r="L44" s="47"/>
      <c r="M44" s="60">
        <v>7550000000</v>
      </c>
    </row>
    <row r="45" spans="1:13" ht="42.75" x14ac:dyDescent="0.2">
      <c r="A45" s="4"/>
      <c r="B45" s="24"/>
      <c r="C45" s="22">
        <v>37</v>
      </c>
      <c r="D45" s="13" t="s">
        <v>51</v>
      </c>
      <c r="E45" s="11">
        <v>276217000</v>
      </c>
      <c r="F45" s="25"/>
      <c r="G45" s="47"/>
      <c r="H45" s="12"/>
      <c r="I45" s="11">
        <v>276215720</v>
      </c>
      <c r="J45" s="25"/>
      <c r="K45" s="47"/>
      <c r="L45" s="47"/>
      <c r="M45" s="60">
        <v>262402800</v>
      </c>
    </row>
    <row r="46" spans="1:13" ht="28.5" x14ac:dyDescent="0.2">
      <c r="A46" s="19"/>
      <c r="B46" s="26"/>
      <c r="C46" s="22">
        <v>38</v>
      </c>
      <c r="D46" s="10" t="s">
        <v>52</v>
      </c>
      <c r="E46" s="20"/>
      <c r="F46" s="11">
        <v>8000000000</v>
      </c>
      <c r="G46" s="14"/>
      <c r="H46" s="14"/>
      <c r="I46" s="6"/>
      <c r="J46" s="11">
        <v>7999999967.2600002</v>
      </c>
      <c r="K46" s="47"/>
      <c r="L46" s="47"/>
      <c r="M46" s="60">
        <v>7662344000</v>
      </c>
    </row>
    <row r="47" spans="1:13" x14ac:dyDescent="0.2">
      <c r="A47" s="62"/>
      <c r="B47" s="175"/>
      <c r="C47" s="173"/>
      <c r="D47" s="63"/>
      <c r="E47" s="64"/>
      <c r="F47" s="65"/>
      <c r="G47" s="51"/>
      <c r="H47" s="51"/>
      <c r="I47" s="66"/>
      <c r="J47" s="65"/>
      <c r="K47" s="53"/>
      <c r="L47" s="53"/>
      <c r="M47" s="67"/>
    </row>
    <row r="48" spans="1:13" ht="42.75" x14ac:dyDescent="0.2">
      <c r="A48" s="1">
        <v>3</v>
      </c>
      <c r="B48" s="176" t="s">
        <v>56</v>
      </c>
      <c r="C48" s="177">
        <v>1</v>
      </c>
      <c r="D48" s="13" t="s">
        <v>53</v>
      </c>
      <c r="E48" s="14"/>
      <c r="F48" s="14"/>
      <c r="G48" s="57">
        <v>2264500000</v>
      </c>
      <c r="H48" s="14"/>
      <c r="I48" s="47"/>
      <c r="J48" s="25"/>
      <c r="K48" s="57">
        <v>2210450000</v>
      </c>
      <c r="L48" s="47"/>
      <c r="M48" s="60">
        <v>2140000000</v>
      </c>
    </row>
    <row r="49" spans="1:13" ht="43.5" customHeight="1" x14ac:dyDescent="0.2">
      <c r="A49" s="4"/>
      <c r="B49" s="178"/>
      <c r="C49" s="177">
        <v>2</v>
      </c>
      <c r="D49" s="13" t="s">
        <v>54</v>
      </c>
      <c r="E49" s="14"/>
      <c r="F49" s="25"/>
      <c r="G49" s="6"/>
      <c r="H49" s="68">
        <v>1446520000</v>
      </c>
      <c r="I49" s="47"/>
      <c r="J49" s="25"/>
      <c r="K49" s="6"/>
      <c r="L49" s="68">
        <v>1445771800</v>
      </c>
      <c r="M49" s="60">
        <v>1316832000</v>
      </c>
    </row>
    <row r="50" spans="1:13" ht="28.5" x14ac:dyDescent="0.2">
      <c r="A50" s="19"/>
      <c r="B50" s="179"/>
      <c r="C50" s="177">
        <v>3</v>
      </c>
      <c r="D50" s="13" t="s">
        <v>55</v>
      </c>
      <c r="E50" s="14"/>
      <c r="F50" s="25"/>
      <c r="G50" s="6"/>
      <c r="H50" s="68">
        <v>1324234000</v>
      </c>
      <c r="I50" s="47"/>
      <c r="J50" s="25"/>
      <c r="K50" s="6"/>
      <c r="L50" s="68">
        <v>1324233196</v>
      </c>
      <c r="M50" s="60">
        <v>1267208000</v>
      </c>
    </row>
    <row r="51" spans="1:13" x14ac:dyDescent="0.2">
      <c r="A51" s="49"/>
      <c r="B51" s="180"/>
      <c r="C51" s="50"/>
      <c r="D51" s="69"/>
      <c r="E51" s="51"/>
      <c r="F51" s="102"/>
      <c r="G51" s="66"/>
      <c r="H51" s="70"/>
      <c r="I51" s="53"/>
      <c r="J51" s="102"/>
      <c r="K51" s="66"/>
      <c r="L51" s="70"/>
      <c r="M51" s="67"/>
    </row>
    <row r="52" spans="1:13" ht="85.5" x14ac:dyDescent="0.2">
      <c r="A52" s="1">
        <v>4</v>
      </c>
      <c r="B52" s="21" t="s">
        <v>69</v>
      </c>
      <c r="C52" s="22">
        <v>1</v>
      </c>
      <c r="D52" s="13" t="s">
        <v>57</v>
      </c>
      <c r="E52" s="12"/>
      <c r="F52" s="71">
        <v>1550000000</v>
      </c>
      <c r="G52" s="25"/>
      <c r="H52" s="12"/>
      <c r="I52" s="47"/>
      <c r="J52" s="71">
        <v>1550000000</v>
      </c>
      <c r="K52" s="25"/>
      <c r="L52" s="47"/>
      <c r="M52" s="60">
        <v>1461210000</v>
      </c>
    </row>
    <row r="53" spans="1:13" ht="42.75" x14ac:dyDescent="0.2">
      <c r="A53" s="4"/>
      <c r="B53" s="24"/>
      <c r="C53" s="22">
        <v>2</v>
      </c>
      <c r="D53" s="13" t="s">
        <v>58</v>
      </c>
      <c r="E53" s="14"/>
      <c r="F53" s="57">
        <v>350000000</v>
      </c>
      <c r="G53" s="25"/>
      <c r="H53" s="14"/>
      <c r="I53" s="25"/>
      <c r="J53" s="57">
        <v>350000000</v>
      </c>
      <c r="K53" s="25"/>
      <c r="L53" s="47"/>
      <c r="M53" s="60">
        <v>283958263.33999997</v>
      </c>
    </row>
    <row r="54" spans="1:13" ht="28.5" x14ac:dyDescent="0.2">
      <c r="A54" s="4"/>
      <c r="B54" s="24"/>
      <c r="C54" s="22">
        <v>3</v>
      </c>
      <c r="D54" s="13" t="s">
        <v>59</v>
      </c>
      <c r="E54" s="12"/>
      <c r="F54" s="57">
        <v>700000000</v>
      </c>
      <c r="G54" s="25"/>
      <c r="H54" s="12"/>
      <c r="I54" s="25"/>
      <c r="J54" s="57">
        <v>699999804.33000004</v>
      </c>
      <c r="K54" s="25"/>
      <c r="L54" s="47"/>
      <c r="M54" s="60">
        <v>503500000</v>
      </c>
    </row>
    <row r="55" spans="1:13" ht="28.5" x14ac:dyDescent="0.2">
      <c r="A55" s="4"/>
      <c r="B55" s="24"/>
      <c r="C55" s="22">
        <v>4</v>
      </c>
      <c r="D55" s="13" t="s">
        <v>60</v>
      </c>
      <c r="E55" s="72"/>
      <c r="F55" s="57">
        <v>1100000000</v>
      </c>
      <c r="G55" s="25"/>
      <c r="H55" s="72"/>
      <c r="I55" s="25"/>
      <c r="J55" s="57">
        <v>1099979921.0699999</v>
      </c>
      <c r="K55" s="25"/>
      <c r="L55" s="47"/>
      <c r="M55" s="60">
        <v>755629000</v>
      </c>
    </row>
    <row r="56" spans="1:13" ht="28.5" x14ac:dyDescent="0.2">
      <c r="A56" s="4"/>
      <c r="B56" s="24"/>
      <c r="C56" s="22">
        <v>5</v>
      </c>
      <c r="D56" s="13" t="s">
        <v>61</v>
      </c>
      <c r="E56" s="72"/>
      <c r="F56" s="46">
        <v>600000000</v>
      </c>
      <c r="G56" s="25"/>
      <c r="H56" s="72"/>
      <c r="I56" s="25"/>
      <c r="J56" s="46">
        <v>599976319.99000001</v>
      </c>
      <c r="K56" s="25"/>
      <c r="L56" s="47"/>
      <c r="M56" s="60">
        <v>479983879.04000002</v>
      </c>
    </row>
    <row r="57" spans="1:13" ht="28.5" x14ac:dyDescent="0.2">
      <c r="A57" s="4"/>
      <c r="B57" s="24"/>
      <c r="C57" s="22">
        <v>6</v>
      </c>
      <c r="D57" s="73" t="s">
        <v>62</v>
      </c>
      <c r="E57" s="12"/>
      <c r="F57" s="6"/>
      <c r="G57" s="74">
        <v>750000000</v>
      </c>
      <c r="H57" s="12"/>
      <c r="I57" s="25"/>
      <c r="J57" s="6"/>
      <c r="K57" s="9">
        <v>750000000</v>
      </c>
      <c r="L57" s="47"/>
      <c r="M57" s="75">
        <v>698732705</v>
      </c>
    </row>
    <row r="58" spans="1:13" ht="42.75" x14ac:dyDescent="0.2">
      <c r="A58" s="4"/>
      <c r="B58" s="24"/>
      <c r="C58" s="22">
        <v>7</v>
      </c>
      <c r="D58" s="13" t="s">
        <v>63</v>
      </c>
      <c r="E58" s="12"/>
      <c r="F58" s="46">
        <v>2199060000</v>
      </c>
      <c r="G58" s="25"/>
      <c r="H58" s="12"/>
      <c r="I58" s="47"/>
      <c r="J58" s="46">
        <v>1671350000</v>
      </c>
      <c r="K58" s="25"/>
      <c r="L58" s="47"/>
      <c r="M58" s="60">
        <v>1448439000</v>
      </c>
    </row>
    <row r="59" spans="1:13" ht="57" x14ac:dyDescent="0.2">
      <c r="A59" s="4"/>
      <c r="B59" s="24"/>
      <c r="C59" s="22">
        <v>8</v>
      </c>
      <c r="D59" s="13" t="s">
        <v>64</v>
      </c>
      <c r="E59" s="12"/>
      <c r="F59" s="46">
        <v>540000000</v>
      </c>
      <c r="G59" s="25"/>
      <c r="H59" s="12"/>
      <c r="I59" s="47"/>
      <c r="J59" s="46">
        <v>539846949.71000004</v>
      </c>
      <c r="K59" s="25"/>
      <c r="L59" s="47"/>
      <c r="M59" s="60">
        <v>449655000</v>
      </c>
    </row>
    <row r="60" spans="1:13" ht="57" x14ac:dyDescent="0.2">
      <c r="A60" s="4"/>
      <c r="B60" s="24"/>
      <c r="C60" s="22">
        <v>9</v>
      </c>
      <c r="D60" s="13" t="s">
        <v>65</v>
      </c>
      <c r="E60" s="14"/>
      <c r="F60" s="46">
        <v>347300000</v>
      </c>
      <c r="G60" s="25"/>
      <c r="H60" s="14"/>
      <c r="I60" s="47"/>
      <c r="J60" s="9">
        <v>347300000</v>
      </c>
      <c r="K60" s="25"/>
      <c r="L60" s="47"/>
      <c r="M60" s="60">
        <v>292182000</v>
      </c>
    </row>
    <row r="61" spans="1:13" ht="57" x14ac:dyDescent="0.2">
      <c r="A61" s="4"/>
      <c r="B61" s="24"/>
      <c r="C61" s="22">
        <v>10</v>
      </c>
      <c r="D61" s="13" t="s">
        <v>66</v>
      </c>
      <c r="E61" s="14"/>
      <c r="F61" s="46">
        <v>280000000</v>
      </c>
      <c r="G61" s="25"/>
      <c r="H61" s="14"/>
      <c r="I61" s="47"/>
      <c r="J61" s="9">
        <v>279998000</v>
      </c>
      <c r="K61" s="25"/>
      <c r="L61" s="47"/>
      <c r="M61" s="60">
        <v>234315000</v>
      </c>
    </row>
    <row r="62" spans="1:13" ht="42.75" x14ac:dyDescent="0.2">
      <c r="A62" s="4"/>
      <c r="B62" s="24"/>
      <c r="C62" s="22">
        <v>11</v>
      </c>
      <c r="D62" s="73" t="s">
        <v>67</v>
      </c>
      <c r="E62" s="76"/>
      <c r="F62" s="74">
        <v>400000000</v>
      </c>
      <c r="G62" s="25"/>
      <c r="H62" s="76"/>
      <c r="I62" s="181"/>
      <c r="J62" s="77">
        <v>400000000</v>
      </c>
      <c r="K62" s="25"/>
      <c r="L62" s="47"/>
      <c r="M62" s="78">
        <v>318204015</v>
      </c>
    </row>
    <row r="63" spans="1:13" ht="42.75" x14ac:dyDescent="0.2">
      <c r="A63" s="19"/>
      <c r="B63" s="26"/>
      <c r="C63" s="22">
        <v>12</v>
      </c>
      <c r="D63" s="73" t="s">
        <v>68</v>
      </c>
      <c r="E63" s="61"/>
      <c r="F63" s="74">
        <v>400000000</v>
      </c>
      <c r="G63" s="25"/>
      <c r="H63" s="61"/>
      <c r="I63" s="47"/>
      <c r="J63" s="77">
        <v>400000000</v>
      </c>
      <c r="K63" s="25"/>
      <c r="L63" s="47"/>
      <c r="M63" s="78">
        <v>352737441</v>
      </c>
    </row>
    <row r="64" spans="1:13" x14ac:dyDescent="0.2">
      <c r="A64" s="49"/>
      <c r="B64" s="172"/>
      <c r="C64" s="173"/>
      <c r="D64" s="79"/>
      <c r="E64" s="80"/>
      <c r="F64" s="81"/>
      <c r="G64" s="102"/>
      <c r="H64" s="80"/>
      <c r="I64" s="53"/>
      <c r="J64" s="82"/>
      <c r="K64" s="102"/>
      <c r="L64" s="53"/>
      <c r="M64" s="83"/>
    </row>
    <row r="65" spans="1:13" ht="85.5" x14ac:dyDescent="0.2">
      <c r="A65" s="84">
        <v>5</v>
      </c>
      <c r="B65" s="182" t="s">
        <v>71</v>
      </c>
      <c r="C65" s="22">
        <v>1</v>
      </c>
      <c r="D65" s="13" t="s">
        <v>70</v>
      </c>
      <c r="E65" s="61"/>
      <c r="F65" s="61"/>
      <c r="G65" s="57">
        <v>663315000</v>
      </c>
      <c r="H65" s="61"/>
      <c r="I65" s="47"/>
      <c r="J65" s="25"/>
      <c r="K65" s="57">
        <v>663315000</v>
      </c>
      <c r="L65" s="47"/>
      <c r="M65" s="60">
        <v>333602150</v>
      </c>
    </row>
    <row r="66" spans="1:13" x14ac:dyDescent="0.2">
      <c r="A66" s="85"/>
      <c r="B66" s="183"/>
      <c r="C66" s="173"/>
      <c r="D66" s="69"/>
      <c r="E66" s="80"/>
      <c r="F66" s="80"/>
      <c r="G66" s="52"/>
      <c r="H66" s="80"/>
      <c r="I66" s="53"/>
      <c r="J66" s="102"/>
      <c r="K66" s="52"/>
      <c r="L66" s="53"/>
      <c r="M66" s="67"/>
    </row>
    <row r="67" spans="1:13" ht="42.75" x14ac:dyDescent="0.2">
      <c r="A67" s="84">
        <f>A65+1</f>
        <v>6</v>
      </c>
      <c r="B67" s="182" t="s">
        <v>74</v>
      </c>
      <c r="C67" s="22">
        <v>1</v>
      </c>
      <c r="D67" s="86" t="s">
        <v>73</v>
      </c>
      <c r="E67" s="61"/>
      <c r="F67" s="61"/>
      <c r="G67" s="87">
        <v>1015000000</v>
      </c>
      <c r="H67" s="61"/>
      <c r="I67" s="47"/>
      <c r="J67" s="25"/>
      <c r="K67" s="77">
        <v>1014817000</v>
      </c>
      <c r="L67" s="47"/>
      <c r="M67" s="88">
        <v>992607000</v>
      </c>
    </row>
    <row r="68" spans="1:13" x14ac:dyDescent="0.2">
      <c r="A68" s="85"/>
      <c r="B68" s="183"/>
      <c r="C68" s="183"/>
      <c r="D68" s="89"/>
      <c r="E68" s="80"/>
      <c r="F68" s="80"/>
      <c r="G68" s="90"/>
      <c r="H68" s="80"/>
      <c r="I68" s="53"/>
      <c r="J68" s="102"/>
      <c r="K68" s="82"/>
      <c r="L68" s="53"/>
      <c r="M68" s="91"/>
    </row>
    <row r="69" spans="1:13" ht="42.75" x14ac:dyDescent="0.2">
      <c r="A69" s="84">
        <f>A67+1</f>
        <v>7</v>
      </c>
      <c r="B69" s="182" t="s">
        <v>76</v>
      </c>
      <c r="C69" s="22">
        <v>1</v>
      </c>
      <c r="D69" s="13" t="s">
        <v>75</v>
      </c>
      <c r="E69" s="61"/>
      <c r="F69" s="61"/>
      <c r="G69" s="57">
        <v>3515200000</v>
      </c>
      <c r="H69" s="61"/>
      <c r="I69" s="47"/>
      <c r="J69" s="25"/>
      <c r="K69" s="9">
        <v>3515188281</v>
      </c>
      <c r="L69" s="47"/>
      <c r="M69" s="60">
        <v>3505167600</v>
      </c>
    </row>
    <row r="70" spans="1:13" x14ac:dyDescent="0.2">
      <c r="A70" s="85"/>
      <c r="B70" s="183"/>
      <c r="C70" s="183"/>
      <c r="D70" s="69"/>
      <c r="E70" s="80"/>
      <c r="F70" s="80"/>
      <c r="G70" s="52"/>
      <c r="H70" s="80"/>
      <c r="I70" s="53"/>
      <c r="J70" s="102"/>
      <c r="K70" s="92"/>
      <c r="L70" s="53"/>
      <c r="M70" s="67"/>
    </row>
    <row r="71" spans="1:13" ht="71.25" x14ac:dyDescent="0.2">
      <c r="A71" s="1">
        <f>A69+1</f>
        <v>8</v>
      </c>
      <c r="B71" s="21" t="s">
        <v>83</v>
      </c>
      <c r="C71" s="22">
        <v>1</v>
      </c>
      <c r="D71" s="13" t="s">
        <v>77</v>
      </c>
      <c r="E71" s="61"/>
      <c r="F71" s="61"/>
      <c r="G71" s="57">
        <v>400000000</v>
      </c>
      <c r="H71" s="61"/>
      <c r="I71" s="47"/>
      <c r="J71" s="25"/>
      <c r="K71" s="57">
        <v>353600000</v>
      </c>
      <c r="L71" s="47"/>
      <c r="M71" s="60">
        <v>320000000</v>
      </c>
    </row>
    <row r="72" spans="1:13" ht="85.5" x14ac:dyDescent="0.2">
      <c r="A72" s="4"/>
      <c r="B72" s="24"/>
      <c r="C72" s="22">
        <v>2</v>
      </c>
      <c r="D72" s="93" t="s">
        <v>78</v>
      </c>
      <c r="E72" s="12"/>
      <c r="F72" s="25"/>
      <c r="G72" s="94">
        <v>500000000</v>
      </c>
      <c r="H72" s="12"/>
      <c r="I72" s="25"/>
      <c r="J72" s="25"/>
      <c r="K72" s="56">
        <v>487270000</v>
      </c>
      <c r="L72" s="47"/>
      <c r="M72" s="60">
        <v>447950000</v>
      </c>
    </row>
    <row r="73" spans="1:13" ht="28.5" x14ac:dyDescent="0.2">
      <c r="A73" s="4"/>
      <c r="B73" s="24"/>
      <c r="C73" s="22">
        <v>3</v>
      </c>
      <c r="D73" s="8" t="s">
        <v>79</v>
      </c>
      <c r="E73" s="14"/>
      <c r="F73" s="25"/>
      <c r="G73" s="46">
        <v>2296000000</v>
      </c>
      <c r="H73" s="14"/>
      <c r="I73" s="25"/>
      <c r="J73" s="25"/>
      <c r="K73" s="56">
        <v>2285668000</v>
      </c>
      <c r="L73" s="47"/>
      <c r="M73" s="60">
        <v>1894200000</v>
      </c>
    </row>
    <row r="74" spans="1:13" ht="28.5" x14ac:dyDescent="0.2">
      <c r="A74" s="4"/>
      <c r="B74" s="24"/>
      <c r="C74" s="22">
        <v>4</v>
      </c>
      <c r="D74" s="8" t="s">
        <v>79</v>
      </c>
      <c r="E74" s="12"/>
      <c r="F74" s="47"/>
      <c r="G74" s="46">
        <v>744000000</v>
      </c>
      <c r="H74" s="12"/>
      <c r="I74" s="25"/>
      <c r="J74" s="47"/>
      <c r="K74" s="56">
        <v>740652000</v>
      </c>
      <c r="L74" s="47"/>
      <c r="M74" s="60">
        <v>640398000</v>
      </c>
    </row>
    <row r="75" spans="1:13" ht="57" x14ac:dyDescent="0.2">
      <c r="A75" s="4"/>
      <c r="B75" s="24"/>
      <c r="C75" s="22">
        <v>5</v>
      </c>
      <c r="D75" s="8" t="s">
        <v>80</v>
      </c>
      <c r="E75" s="12"/>
      <c r="F75" s="25"/>
      <c r="G75" s="46">
        <v>649415000</v>
      </c>
      <c r="H75" s="12"/>
      <c r="I75" s="25"/>
      <c r="J75" s="25"/>
      <c r="K75" s="56">
        <v>551271999.60000002</v>
      </c>
      <c r="L75" s="47"/>
      <c r="M75" s="60">
        <v>520999000</v>
      </c>
    </row>
    <row r="76" spans="1:13" ht="71.25" x14ac:dyDescent="0.2">
      <c r="A76" s="4"/>
      <c r="B76" s="24"/>
      <c r="C76" s="22">
        <v>6</v>
      </c>
      <c r="D76" s="8" t="s">
        <v>81</v>
      </c>
      <c r="E76" s="12"/>
      <c r="F76" s="25"/>
      <c r="G76" s="46">
        <v>335000000</v>
      </c>
      <c r="H76" s="12"/>
      <c r="I76" s="25"/>
      <c r="J76" s="25"/>
      <c r="K76" s="56">
        <v>334952750</v>
      </c>
      <c r="L76" s="47"/>
      <c r="M76" s="60">
        <v>325703889.70999998</v>
      </c>
    </row>
    <row r="77" spans="1:13" ht="71.25" x14ac:dyDescent="0.2">
      <c r="A77" s="19"/>
      <c r="B77" s="26"/>
      <c r="C77" s="22">
        <v>7</v>
      </c>
      <c r="D77" s="8" t="s">
        <v>82</v>
      </c>
      <c r="E77" s="25"/>
      <c r="F77" s="72"/>
      <c r="G77" s="46">
        <v>480000000</v>
      </c>
      <c r="H77" s="72"/>
      <c r="I77" s="25"/>
      <c r="J77" s="47"/>
      <c r="K77" s="56">
        <v>431446400</v>
      </c>
      <c r="L77" s="47"/>
      <c r="M77" s="58">
        <v>399271070</v>
      </c>
    </row>
    <row r="78" spans="1:13" x14ac:dyDescent="0.2">
      <c r="A78" s="49"/>
      <c r="B78" s="172"/>
      <c r="C78" s="173"/>
      <c r="D78" s="50"/>
      <c r="E78" s="102"/>
      <c r="F78" s="80"/>
      <c r="G78" s="52"/>
      <c r="H78" s="80"/>
      <c r="I78" s="102"/>
      <c r="J78" s="53"/>
      <c r="K78" s="95"/>
      <c r="L78" s="53"/>
      <c r="M78" s="96"/>
    </row>
    <row r="79" spans="1:13" ht="28.5" x14ac:dyDescent="0.2">
      <c r="A79" s="1">
        <v>9</v>
      </c>
      <c r="B79" s="21" t="s">
        <v>97</v>
      </c>
      <c r="C79" s="22">
        <v>1</v>
      </c>
      <c r="D79" s="13" t="s">
        <v>84</v>
      </c>
      <c r="E79" s="61"/>
      <c r="F79" s="61"/>
      <c r="G79" s="57">
        <v>1847700000</v>
      </c>
      <c r="H79" s="61"/>
      <c r="I79" s="25"/>
      <c r="J79" s="25"/>
      <c r="K79" s="57">
        <v>1847700000</v>
      </c>
      <c r="L79" s="47"/>
      <c r="M79" s="60">
        <v>1801499700</v>
      </c>
    </row>
    <row r="80" spans="1:13" x14ac:dyDescent="0.2">
      <c r="A80" s="4"/>
      <c r="B80" s="24"/>
      <c r="C80" s="22">
        <v>2</v>
      </c>
      <c r="D80" s="13" t="s">
        <v>85</v>
      </c>
      <c r="E80" s="25"/>
      <c r="F80" s="25"/>
      <c r="G80" s="57">
        <v>6036143370</v>
      </c>
      <c r="H80" s="25"/>
      <c r="I80" s="25"/>
      <c r="J80" s="47"/>
      <c r="K80" s="57">
        <v>5933653000</v>
      </c>
      <c r="L80" s="97"/>
      <c r="M80" s="60">
        <v>5757247100</v>
      </c>
    </row>
    <row r="81" spans="1:13" ht="28.5" x14ac:dyDescent="0.2">
      <c r="A81" s="4"/>
      <c r="B81" s="24"/>
      <c r="C81" s="22">
        <v>3</v>
      </c>
      <c r="D81" s="13" t="s">
        <v>86</v>
      </c>
      <c r="E81" s="12"/>
      <c r="F81" s="57">
        <v>6575900000</v>
      </c>
      <c r="G81" s="6"/>
      <c r="H81" s="12"/>
      <c r="I81" s="98"/>
      <c r="J81" s="9">
        <v>6575900000</v>
      </c>
      <c r="K81" s="6"/>
      <c r="L81" s="47"/>
      <c r="M81" s="60">
        <v>6519427000</v>
      </c>
    </row>
    <row r="82" spans="1:13" ht="57" x14ac:dyDescent="0.2">
      <c r="A82" s="4"/>
      <c r="B82" s="24"/>
      <c r="C82" s="22">
        <v>4</v>
      </c>
      <c r="D82" s="13" t="s">
        <v>87</v>
      </c>
      <c r="E82" s="76"/>
      <c r="F82" s="71">
        <v>5000000000</v>
      </c>
      <c r="G82" s="6"/>
      <c r="H82" s="76"/>
      <c r="I82" s="98"/>
      <c r="J82" s="9">
        <v>4995000000</v>
      </c>
      <c r="K82" s="6"/>
      <c r="L82" s="98"/>
      <c r="M82" s="60">
        <v>4982366000</v>
      </c>
    </row>
    <row r="83" spans="1:13" ht="28.5" x14ac:dyDescent="0.2">
      <c r="A83" s="4"/>
      <c r="B83" s="24"/>
      <c r="C83" s="22">
        <v>5</v>
      </c>
      <c r="D83" s="13" t="s">
        <v>88</v>
      </c>
      <c r="E83" s="25"/>
      <c r="F83" s="25"/>
      <c r="G83" s="57">
        <v>1367545000</v>
      </c>
      <c r="H83" s="25"/>
      <c r="I83" s="98"/>
      <c r="J83" s="25"/>
      <c r="K83" s="9">
        <v>1367545000</v>
      </c>
      <c r="L83" s="47"/>
      <c r="M83" s="60">
        <v>1364000000</v>
      </c>
    </row>
    <row r="84" spans="1:13" ht="28.5" customHeight="1" x14ac:dyDescent="0.2">
      <c r="A84" s="4"/>
      <c r="B84" s="24"/>
      <c r="C84" s="22">
        <v>6</v>
      </c>
      <c r="D84" s="13" t="s">
        <v>89</v>
      </c>
      <c r="E84" s="12"/>
      <c r="F84" s="25"/>
      <c r="G84" s="57">
        <v>1200000000</v>
      </c>
      <c r="H84" s="12"/>
      <c r="I84" s="25"/>
      <c r="J84" s="25"/>
      <c r="K84" s="9">
        <v>1200000000</v>
      </c>
      <c r="L84" s="47"/>
      <c r="M84" s="60">
        <v>1138500000</v>
      </c>
    </row>
    <row r="85" spans="1:13" ht="57" x14ac:dyDescent="0.2">
      <c r="A85" s="4"/>
      <c r="B85" s="24"/>
      <c r="C85" s="22">
        <v>7</v>
      </c>
      <c r="D85" s="13" t="s">
        <v>90</v>
      </c>
      <c r="E85" s="61"/>
      <c r="F85" s="57">
        <v>2500000000</v>
      </c>
      <c r="G85" s="6"/>
      <c r="H85" s="61"/>
      <c r="I85" s="25"/>
      <c r="J85" s="9">
        <v>2498000000</v>
      </c>
      <c r="K85" s="6"/>
      <c r="L85" s="47"/>
      <c r="M85" s="60">
        <v>2475662000</v>
      </c>
    </row>
    <row r="86" spans="1:13" x14ac:dyDescent="0.2">
      <c r="A86" s="4"/>
      <c r="B86" s="24"/>
      <c r="C86" s="22">
        <v>8</v>
      </c>
      <c r="D86" s="13" t="s">
        <v>91</v>
      </c>
      <c r="E86" s="61"/>
      <c r="F86" s="25"/>
      <c r="G86" s="57">
        <v>2519600000</v>
      </c>
      <c r="H86" s="61"/>
      <c r="I86" s="25"/>
      <c r="J86" s="25"/>
      <c r="K86" s="9">
        <v>2500000000</v>
      </c>
      <c r="L86" s="47"/>
      <c r="M86" s="60">
        <v>2469500000</v>
      </c>
    </row>
    <row r="87" spans="1:13" ht="28.5" x14ac:dyDescent="0.2">
      <c r="A87" s="4"/>
      <c r="B87" s="24"/>
      <c r="C87" s="22">
        <v>9</v>
      </c>
      <c r="D87" s="99" t="s">
        <v>92</v>
      </c>
      <c r="E87" s="12"/>
      <c r="F87" s="57">
        <v>2375000000</v>
      </c>
      <c r="G87" s="6"/>
      <c r="H87" s="12"/>
      <c r="I87" s="25"/>
      <c r="J87" s="56">
        <v>2374998142.1100001</v>
      </c>
      <c r="K87" s="6"/>
      <c r="L87" s="47"/>
      <c r="M87" s="60">
        <v>2195925000</v>
      </c>
    </row>
    <row r="88" spans="1:13" ht="31.5" customHeight="1" x14ac:dyDescent="0.2">
      <c r="A88" s="4"/>
      <c r="B88" s="24"/>
      <c r="C88" s="22">
        <v>10</v>
      </c>
      <c r="D88" s="100" t="s">
        <v>93</v>
      </c>
      <c r="E88" s="25"/>
      <c r="F88" s="12"/>
      <c r="G88" s="57">
        <v>2051955464</v>
      </c>
      <c r="H88" s="12"/>
      <c r="I88" s="25"/>
      <c r="J88" s="25"/>
      <c r="K88" s="9">
        <v>2047792450</v>
      </c>
      <c r="L88" s="47"/>
      <c r="M88" s="60">
        <v>1789802850</v>
      </c>
    </row>
    <row r="89" spans="1:13" ht="28.5" x14ac:dyDescent="0.2">
      <c r="A89" s="4"/>
      <c r="B89" s="24"/>
      <c r="C89" s="22">
        <v>11</v>
      </c>
      <c r="D89" s="100" t="s">
        <v>94</v>
      </c>
      <c r="E89" s="61"/>
      <c r="F89" s="57">
        <v>1000000000</v>
      </c>
      <c r="G89" s="20"/>
      <c r="H89" s="61"/>
      <c r="I89" s="25"/>
      <c r="J89" s="56">
        <v>999758574.04999995</v>
      </c>
      <c r="K89" s="6"/>
      <c r="L89" s="47"/>
      <c r="M89" s="60">
        <v>811919000</v>
      </c>
    </row>
    <row r="90" spans="1:13" ht="28.5" x14ac:dyDescent="0.2">
      <c r="A90" s="4"/>
      <c r="B90" s="24"/>
      <c r="C90" s="22">
        <v>12</v>
      </c>
      <c r="D90" s="13" t="s">
        <v>95</v>
      </c>
      <c r="E90" s="61"/>
      <c r="F90" s="57">
        <v>499800000</v>
      </c>
      <c r="G90" s="6"/>
      <c r="H90" s="61"/>
      <c r="I90" s="25"/>
      <c r="J90" s="101">
        <v>449641000</v>
      </c>
      <c r="K90" s="6"/>
      <c r="L90" s="47"/>
      <c r="M90" s="60">
        <v>401155000</v>
      </c>
    </row>
    <row r="91" spans="1:13" ht="42.75" x14ac:dyDescent="0.2">
      <c r="A91" s="19"/>
      <c r="B91" s="26"/>
      <c r="C91" s="22">
        <v>13</v>
      </c>
      <c r="D91" s="13" t="s">
        <v>96</v>
      </c>
      <c r="E91" s="12"/>
      <c r="F91" s="57">
        <v>8700000000</v>
      </c>
      <c r="G91" s="6"/>
      <c r="H91" s="12"/>
      <c r="I91" s="47"/>
      <c r="J91" s="77">
        <v>7968803761.6599998</v>
      </c>
      <c r="K91" s="6"/>
      <c r="L91" s="47"/>
      <c r="M91" s="60">
        <v>7523000000</v>
      </c>
    </row>
    <row r="92" spans="1:13" x14ac:dyDescent="0.2">
      <c r="A92" s="62"/>
      <c r="B92" s="175"/>
      <c r="C92" s="173"/>
      <c r="D92" s="69"/>
      <c r="E92" s="51"/>
      <c r="F92" s="52"/>
      <c r="G92" s="66"/>
      <c r="H92" s="51"/>
      <c r="I92" s="53"/>
      <c r="J92" s="82"/>
      <c r="K92" s="66"/>
      <c r="L92" s="53"/>
      <c r="M92" s="67"/>
    </row>
    <row r="93" spans="1:13" ht="28.5" x14ac:dyDescent="0.2">
      <c r="A93" s="1">
        <v>10</v>
      </c>
      <c r="B93" s="21" t="s">
        <v>102</v>
      </c>
      <c r="C93" s="22">
        <v>1</v>
      </c>
      <c r="D93" s="13" t="s">
        <v>98</v>
      </c>
      <c r="E93" s="12"/>
      <c r="F93" s="57">
        <v>549862500</v>
      </c>
      <c r="G93" s="12"/>
      <c r="H93" s="12"/>
      <c r="I93" s="47"/>
      <c r="J93" s="57">
        <v>549862500</v>
      </c>
      <c r="K93" s="47"/>
      <c r="L93" s="47"/>
      <c r="M93" s="60">
        <v>500087000</v>
      </c>
    </row>
    <row r="94" spans="1:13" ht="28.5" x14ac:dyDescent="0.2">
      <c r="A94" s="4"/>
      <c r="B94" s="24"/>
      <c r="C94" s="22">
        <v>2</v>
      </c>
      <c r="D94" s="8" t="s">
        <v>99</v>
      </c>
      <c r="E94" s="25"/>
      <c r="F94" s="46">
        <v>3500000000</v>
      </c>
      <c r="G94" s="25"/>
      <c r="H94" s="25"/>
      <c r="I94" s="47"/>
      <c r="J94" s="56">
        <v>3499931405.1599998</v>
      </c>
      <c r="K94" s="47"/>
      <c r="L94" s="47"/>
      <c r="M94" s="48">
        <v>3495313000</v>
      </c>
    </row>
    <row r="95" spans="1:13" ht="57" x14ac:dyDescent="0.2">
      <c r="A95" s="4"/>
      <c r="B95" s="24"/>
      <c r="C95" s="22">
        <v>3</v>
      </c>
      <c r="D95" s="8" t="s">
        <v>100</v>
      </c>
      <c r="E95" s="12"/>
      <c r="F95" s="9">
        <v>4000000000</v>
      </c>
      <c r="G95" s="47"/>
      <c r="H95" s="12"/>
      <c r="I95" s="25"/>
      <c r="J95" s="9">
        <v>3999980600</v>
      </c>
      <c r="K95" s="47"/>
      <c r="L95" s="47"/>
      <c r="M95" s="48">
        <v>3958693000</v>
      </c>
    </row>
    <row r="96" spans="1:13" ht="42.75" x14ac:dyDescent="0.2">
      <c r="A96" s="19"/>
      <c r="B96" s="26"/>
      <c r="C96" s="22">
        <v>4</v>
      </c>
      <c r="D96" s="8" t="s">
        <v>101</v>
      </c>
      <c r="E96" s="46">
        <v>1900000000</v>
      </c>
      <c r="F96" s="20"/>
      <c r="G96" s="25"/>
      <c r="H96" s="25"/>
      <c r="I96" s="9">
        <v>1899975000</v>
      </c>
      <c r="J96" s="6"/>
      <c r="K96" s="25"/>
      <c r="L96" s="181"/>
      <c r="M96" s="58">
        <v>1899645000</v>
      </c>
    </row>
    <row r="97" spans="1:13" x14ac:dyDescent="0.2">
      <c r="A97" s="49"/>
      <c r="B97" s="172"/>
      <c r="C97" s="173"/>
      <c r="D97" s="50"/>
      <c r="E97" s="52"/>
      <c r="F97" s="64"/>
      <c r="G97" s="102"/>
      <c r="H97" s="102"/>
      <c r="I97" s="92"/>
      <c r="J97" s="66"/>
      <c r="K97" s="102"/>
      <c r="L97" s="102"/>
      <c r="M97" s="96"/>
    </row>
    <row r="98" spans="1:13" ht="42.75" x14ac:dyDescent="0.2">
      <c r="A98" s="84">
        <v>11</v>
      </c>
      <c r="B98" s="182" t="s">
        <v>104</v>
      </c>
      <c r="C98" s="22">
        <v>1</v>
      </c>
      <c r="D98" s="13" t="s">
        <v>103</v>
      </c>
      <c r="E98" s="61"/>
      <c r="F98" s="57">
        <v>1380069600</v>
      </c>
      <c r="G98" s="25"/>
      <c r="H98" s="61"/>
      <c r="I98" s="25"/>
      <c r="J98" s="56">
        <v>1380069000</v>
      </c>
      <c r="K98" s="25"/>
      <c r="L98" s="47"/>
      <c r="M98" s="60">
        <v>1184239000</v>
      </c>
    </row>
    <row r="99" spans="1:13" x14ac:dyDescent="0.2">
      <c r="A99" s="85"/>
      <c r="B99" s="183"/>
      <c r="C99" s="183"/>
      <c r="D99" s="69"/>
      <c r="E99" s="80"/>
      <c r="F99" s="52"/>
      <c r="G99" s="102"/>
      <c r="H99" s="80"/>
      <c r="I99" s="102"/>
      <c r="J99" s="95"/>
      <c r="K99" s="102"/>
      <c r="L99" s="53"/>
      <c r="M99" s="67"/>
    </row>
    <row r="100" spans="1:13" ht="57" x14ac:dyDescent="0.2">
      <c r="A100" s="1">
        <v>12</v>
      </c>
      <c r="B100" s="21" t="s">
        <v>143</v>
      </c>
      <c r="C100" s="22">
        <v>1</v>
      </c>
      <c r="D100" s="103" t="s">
        <v>105</v>
      </c>
      <c r="E100" s="14"/>
      <c r="F100" s="94">
        <v>4554170000</v>
      </c>
      <c r="G100" s="25"/>
      <c r="H100" s="14"/>
      <c r="I100" s="47"/>
      <c r="J100" s="9">
        <v>4553771000</v>
      </c>
      <c r="K100" s="25"/>
      <c r="L100" s="47"/>
      <c r="M100" s="104">
        <v>3636249000</v>
      </c>
    </row>
    <row r="101" spans="1:13" ht="42.75" x14ac:dyDescent="0.2">
      <c r="A101" s="4"/>
      <c r="B101" s="24"/>
      <c r="C101" s="22">
        <v>2</v>
      </c>
      <c r="D101" s="103" t="s">
        <v>106</v>
      </c>
      <c r="E101" s="14"/>
      <c r="F101" s="94">
        <v>3408000000</v>
      </c>
      <c r="G101" s="25"/>
      <c r="H101" s="14"/>
      <c r="I101" s="47"/>
      <c r="J101" s="9">
        <v>3408000000</v>
      </c>
      <c r="K101" s="25"/>
      <c r="L101" s="47"/>
      <c r="M101" s="104">
        <v>2827160000</v>
      </c>
    </row>
    <row r="102" spans="1:13" ht="42.75" x14ac:dyDescent="0.2">
      <c r="A102" s="4"/>
      <c r="B102" s="24"/>
      <c r="C102" s="22">
        <v>3</v>
      </c>
      <c r="D102" s="103" t="s">
        <v>107</v>
      </c>
      <c r="E102" s="12"/>
      <c r="F102" s="94">
        <v>8341000000</v>
      </c>
      <c r="G102" s="25"/>
      <c r="H102" s="12"/>
      <c r="I102" s="25"/>
      <c r="J102" s="9">
        <v>8341000000</v>
      </c>
      <c r="K102" s="25"/>
      <c r="L102" s="47"/>
      <c r="M102" s="104">
        <v>7376659000</v>
      </c>
    </row>
    <row r="103" spans="1:13" ht="42.75" x14ac:dyDescent="0.2">
      <c r="A103" s="4"/>
      <c r="B103" s="24"/>
      <c r="C103" s="22">
        <v>4</v>
      </c>
      <c r="D103" s="103" t="s">
        <v>108</v>
      </c>
      <c r="E103" s="14"/>
      <c r="F103" s="94">
        <v>6916000000</v>
      </c>
      <c r="G103" s="25"/>
      <c r="H103" s="14"/>
      <c r="I103" s="47"/>
      <c r="J103" s="9">
        <v>6915000000</v>
      </c>
      <c r="K103" s="47"/>
      <c r="L103" s="47"/>
      <c r="M103" s="104">
        <v>5532424000</v>
      </c>
    </row>
    <row r="104" spans="1:13" ht="42.75" x14ac:dyDescent="0.2">
      <c r="A104" s="4"/>
      <c r="B104" s="24"/>
      <c r="C104" s="22">
        <v>5</v>
      </c>
      <c r="D104" s="103" t="s">
        <v>109</v>
      </c>
      <c r="E104" s="14"/>
      <c r="F104" s="94">
        <v>5680000000</v>
      </c>
      <c r="G104" s="25"/>
      <c r="H104" s="14"/>
      <c r="I104" s="47"/>
      <c r="J104" s="9">
        <v>5673678000</v>
      </c>
      <c r="K104" s="25"/>
      <c r="L104" s="47"/>
      <c r="M104" s="104">
        <v>4760837000</v>
      </c>
    </row>
    <row r="105" spans="1:13" ht="57" x14ac:dyDescent="0.2">
      <c r="A105" s="4"/>
      <c r="B105" s="24"/>
      <c r="C105" s="22">
        <v>6</v>
      </c>
      <c r="D105" s="103" t="s">
        <v>110</v>
      </c>
      <c r="E105" s="14"/>
      <c r="F105" s="94">
        <v>9335416000</v>
      </c>
      <c r="G105" s="25"/>
      <c r="H105" s="14"/>
      <c r="I105" s="47"/>
      <c r="J105" s="101">
        <v>9326982000</v>
      </c>
      <c r="K105" s="47"/>
      <c r="L105" s="47"/>
      <c r="M105" s="104">
        <v>7329544499</v>
      </c>
    </row>
    <row r="106" spans="1:13" ht="57" x14ac:dyDescent="0.2">
      <c r="A106" s="4"/>
      <c r="B106" s="24"/>
      <c r="C106" s="22">
        <v>7</v>
      </c>
      <c r="D106" s="103" t="s">
        <v>111</v>
      </c>
      <c r="E106" s="14"/>
      <c r="F106" s="94">
        <v>1136000000</v>
      </c>
      <c r="G106" s="25"/>
      <c r="H106" s="14"/>
      <c r="I106" s="47"/>
      <c r="J106" s="77">
        <v>1136000000</v>
      </c>
      <c r="K106" s="25"/>
      <c r="L106" s="47"/>
      <c r="M106" s="104">
        <v>1020807000</v>
      </c>
    </row>
    <row r="107" spans="1:13" ht="42.75" x14ac:dyDescent="0.2">
      <c r="A107" s="4"/>
      <c r="B107" s="24"/>
      <c r="C107" s="22">
        <v>8</v>
      </c>
      <c r="D107" s="103" t="s">
        <v>112</v>
      </c>
      <c r="E107" s="72"/>
      <c r="F107" s="94">
        <v>12728969270</v>
      </c>
      <c r="G107" s="72"/>
      <c r="H107" s="72"/>
      <c r="I107" s="25"/>
      <c r="J107" s="56">
        <v>12721122000</v>
      </c>
      <c r="K107" s="47"/>
      <c r="L107" s="47"/>
      <c r="M107" s="104">
        <v>11974055000</v>
      </c>
    </row>
    <row r="108" spans="1:13" ht="42.75" x14ac:dyDescent="0.2">
      <c r="A108" s="4"/>
      <c r="B108" s="24"/>
      <c r="C108" s="22">
        <v>9</v>
      </c>
      <c r="D108" s="8" t="s">
        <v>113</v>
      </c>
      <c r="E108" s="12"/>
      <c r="F108" s="105">
        <v>3040869150</v>
      </c>
      <c r="G108" s="12"/>
      <c r="H108" s="25"/>
      <c r="I108" s="25"/>
      <c r="J108" s="56">
        <v>3040869000</v>
      </c>
      <c r="K108" s="47"/>
      <c r="L108" s="25"/>
      <c r="M108" s="104">
        <v>2882913000</v>
      </c>
    </row>
    <row r="109" spans="1:13" ht="42.75" x14ac:dyDescent="0.2">
      <c r="A109" s="4"/>
      <c r="B109" s="24"/>
      <c r="C109" s="22">
        <v>10</v>
      </c>
      <c r="D109" s="8" t="s">
        <v>114</v>
      </c>
      <c r="E109" s="12"/>
      <c r="F109" s="105">
        <v>6032068688</v>
      </c>
      <c r="G109" s="25"/>
      <c r="H109" s="12"/>
      <c r="I109" s="25"/>
      <c r="J109" s="9">
        <v>6012553000</v>
      </c>
      <c r="K109" s="25"/>
      <c r="L109" s="47"/>
      <c r="M109" s="104">
        <v>5709515000</v>
      </c>
    </row>
    <row r="110" spans="1:13" ht="42.75" x14ac:dyDescent="0.2">
      <c r="A110" s="4"/>
      <c r="B110" s="24"/>
      <c r="C110" s="22">
        <v>11</v>
      </c>
      <c r="D110" s="8" t="s">
        <v>115</v>
      </c>
      <c r="E110" s="12"/>
      <c r="F110" s="6"/>
      <c r="G110" s="105">
        <v>5334825000</v>
      </c>
      <c r="H110" s="12"/>
      <c r="I110" s="25"/>
      <c r="J110" s="6"/>
      <c r="K110" s="77">
        <v>5315172500</v>
      </c>
      <c r="L110" s="47"/>
      <c r="M110" s="104">
        <v>5299800000</v>
      </c>
    </row>
    <row r="111" spans="1:13" ht="42.75" x14ac:dyDescent="0.2">
      <c r="A111" s="4"/>
      <c r="B111" s="24"/>
      <c r="C111" s="22">
        <v>12</v>
      </c>
      <c r="D111" s="13" t="s">
        <v>116</v>
      </c>
      <c r="E111" s="12"/>
      <c r="F111" s="46">
        <v>493836000</v>
      </c>
      <c r="G111" s="25"/>
      <c r="H111" s="12"/>
      <c r="I111" s="25"/>
      <c r="J111" s="56">
        <v>485293021.60000002</v>
      </c>
      <c r="K111" s="25"/>
      <c r="L111" s="47"/>
      <c r="M111" s="60">
        <v>409790000</v>
      </c>
    </row>
    <row r="112" spans="1:13" ht="42.75" x14ac:dyDescent="0.2">
      <c r="A112" s="4"/>
      <c r="B112" s="24"/>
      <c r="C112" s="22">
        <v>13</v>
      </c>
      <c r="D112" s="13" t="s">
        <v>117</v>
      </c>
      <c r="E112" s="12"/>
      <c r="F112" s="46">
        <v>3779454000</v>
      </c>
      <c r="G112" s="25"/>
      <c r="H112" s="12"/>
      <c r="I112" s="25"/>
      <c r="J112" s="56">
        <v>3455619477.8499999</v>
      </c>
      <c r="K112" s="25"/>
      <c r="L112" s="47"/>
      <c r="M112" s="60">
        <v>3098448000</v>
      </c>
    </row>
    <row r="113" spans="1:13" ht="57" x14ac:dyDescent="0.2">
      <c r="A113" s="4"/>
      <c r="B113" s="24"/>
      <c r="C113" s="22">
        <v>14</v>
      </c>
      <c r="D113" s="13" t="s">
        <v>118</v>
      </c>
      <c r="E113" s="14"/>
      <c r="F113" s="46">
        <v>2863684000</v>
      </c>
      <c r="G113" s="25"/>
      <c r="H113" s="14"/>
      <c r="I113" s="47"/>
      <c r="J113" s="56">
        <v>2754058226.96</v>
      </c>
      <c r="K113" s="174"/>
      <c r="L113" s="47"/>
      <c r="M113" s="60">
        <v>2616918000</v>
      </c>
    </row>
    <row r="114" spans="1:13" ht="42.75" x14ac:dyDescent="0.2">
      <c r="A114" s="4"/>
      <c r="B114" s="24"/>
      <c r="C114" s="22">
        <v>15</v>
      </c>
      <c r="D114" s="13" t="s">
        <v>119</v>
      </c>
      <c r="E114" s="61"/>
      <c r="F114" s="46">
        <v>3482044000</v>
      </c>
      <c r="G114" s="25"/>
      <c r="H114" s="61"/>
      <c r="I114" s="25"/>
      <c r="J114" s="56">
        <v>3480351726.0599999</v>
      </c>
      <c r="K114" s="25"/>
      <c r="L114" s="47"/>
      <c r="M114" s="60">
        <v>2789336669.5900002</v>
      </c>
    </row>
    <row r="115" spans="1:13" ht="42.75" x14ac:dyDescent="0.2">
      <c r="A115" s="4"/>
      <c r="B115" s="24"/>
      <c r="C115" s="22">
        <v>16</v>
      </c>
      <c r="D115" s="13" t="s">
        <v>120</v>
      </c>
      <c r="E115" s="14"/>
      <c r="F115" s="46">
        <v>1645051000</v>
      </c>
      <c r="G115" s="25"/>
      <c r="H115" s="14"/>
      <c r="I115" s="47"/>
      <c r="J115" s="56">
        <v>1644825077.95</v>
      </c>
      <c r="K115" s="25"/>
      <c r="L115" s="47"/>
      <c r="M115" s="60">
        <v>1345957000</v>
      </c>
    </row>
    <row r="116" spans="1:13" ht="42.75" x14ac:dyDescent="0.2">
      <c r="A116" s="4"/>
      <c r="B116" s="24"/>
      <c r="C116" s="22">
        <v>17</v>
      </c>
      <c r="D116" s="13" t="s">
        <v>121</v>
      </c>
      <c r="E116" s="14"/>
      <c r="F116" s="46">
        <v>1904085000</v>
      </c>
      <c r="G116" s="25"/>
      <c r="H116" s="14"/>
      <c r="I116" s="47"/>
      <c r="J116" s="56">
        <v>1902433580.73</v>
      </c>
      <c r="K116" s="25"/>
      <c r="L116" s="47"/>
      <c r="M116" s="60">
        <v>1569598000</v>
      </c>
    </row>
    <row r="117" spans="1:13" ht="57" x14ac:dyDescent="0.2">
      <c r="A117" s="4"/>
      <c r="B117" s="24"/>
      <c r="C117" s="22">
        <v>18</v>
      </c>
      <c r="D117" s="13" t="s">
        <v>122</v>
      </c>
      <c r="E117" s="14"/>
      <c r="F117" s="46">
        <v>4446882000</v>
      </c>
      <c r="G117" s="25"/>
      <c r="H117" s="14"/>
      <c r="I117" s="47"/>
      <c r="J117" s="56">
        <v>3956273508.8800001</v>
      </c>
      <c r="K117" s="25"/>
      <c r="L117" s="47"/>
      <c r="M117" s="60">
        <v>3740200000</v>
      </c>
    </row>
    <row r="118" spans="1:13" ht="71.25" x14ac:dyDescent="0.2">
      <c r="A118" s="4"/>
      <c r="B118" s="24"/>
      <c r="C118" s="22">
        <v>19</v>
      </c>
      <c r="D118" s="13" t="s">
        <v>123</v>
      </c>
      <c r="E118" s="14"/>
      <c r="F118" s="106">
        <v>4339708000</v>
      </c>
      <c r="G118" s="25"/>
      <c r="H118" s="14"/>
      <c r="I118" s="47"/>
      <c r="J118" s="56">
        <v>4339668626.75</v>
      </c>
      <c r="K118" s="25"/>
      <c r="L118" s="47"/>
      <c r="M118" s="60">
        <v>3790273000</v>
      </c>
    </row>
    <row r="119" spans="1:13" ht="28.5" x14ac:dyDescent="0.2">
      <c r="A119" s="4"/>
      <c r="B119" s="24"/>
      <c r="C119" s="22">
        <v>20</v>
      </c>
      <c r="D119" s="13" t="s">
        <v>124</v>
      </c>
      <c r="E119" s="14"/>
      <c r="F119" s="107">
        <v>1189500000</v>
      </c>
      <c r="G119" s="25"/>
      <c r="H119" s="14"/>
      <c r="I119" s="47"/>
      <c r="J119" s="56">
        <v>1189105759.9400001</v>
      </c>
      <c r="K119" s="25"/>
      <c r="L119" s="47"/>
      <c r="M119" s="48">
        <v>1031849000</v>
      </c>
    </row>
    <row r="120" spans="1:13" ht="28.5" x14ac:dyDescent="0.2">
      <c r="A120" s="4"/>
      <c r="B120" s="24"/>
      <c r="C120" s="22">
        <v>21</v>
      </c>
      <c r="D120" s="13" t="s">
        <v>125</v>
      </c>
      <c r="E120" s="14"/>
      <c r="F120" s="107">
        <v>2190512000</v>
      </c>
      <c r="G120" s="25"/>
      <c r="H120" s="14"/>
      <c r="I120" s="47"/>
      <c r="J120" s="56">
        <v>2189836637.2199998</v>
      </c>
      <c r="K120" s="25"/>
      <c r="L120" s="47"/>
      <c r="M120" s="48">
        <v>2070338000</v>
      </c>
    </row>
    <row r="121" spans="1:13" ht="28.5" x14ac:dyDescent="0.2">
      <c r="A121" s="4"/>
      <c r="B121" s="24"/>
      <c r="C121" s="22">
        <v>22</v>
      </c>
      <c r="D121" s="13" t="s">
        <v>126</v>
      </c>
      <c r="E121" s="14"/>
      <c r="F121" s="107">
        <v>2950680000</v>
      </c>
      <c r="G121" s="25"/>
      <c r="H121" s="14"/>
      <c r="I121" s="47"/>
      <c r="J121" s="56">
        <v>2785030798.54</v>
      </c>
      <c r="K121" s="25"/>
      <c r="L121" s="47"/>
      <c r="M121" s="48">
        <v>2297471000</v>
      </c>
    </row>
    <row r="122" spans="1:13" ht="57" x14ac:dyDescent="0.2">
      <c r="A122" s="4"/>
      <c r="B122" s="24"/>
      <c r="C122" s="22">
        <v>23</v>
      </c>
      <c r="D122" s="13" t="s">
        <v>127</v>
      </c>
      <c r="E122" s="14"/>
      <c r="F122" s="107">
        <v>4985149000</v>
      </c>
      <c r="G122" s="25"/>
      <c r="H122" s="14"/>
      <c r="I122" s="47"/>
      <c r="J122" s="56">
        <v>4597784904.5100002</v>
      </c>
      <c r="K122" s="25"/>
      <c r="L122" s="47"/>
      <c r="M122" s="48">
        <v>4210439000</v>
      </c>
    </row>
    <row r="123" spans="1:13" ht="42.75" x14ac:dyDescent="0.2">
      <c r="A123" s="4"/>
      <c r="B123" s="24"/>
      <c r="C123" s="22">
        <v>24</v>
      </c>
      <c r="D123" s="13" t="s">
        <v>128</v>
      </c>
      <c r="E123" s="14"/>
      <c r="F123" s="107">
        <v>2921475000</v>
      </c>
      <c r="G123" s="25"/>
      <c r="H123" s="14"/>
      <c r="I123" s="47"/>
      <c r="J123" s="56">
        <v>2810129819.9400001</v>
      </c>
      <c r="K123" s="25"/>
      <c r="L123" s="47"/>
      <c r="M123" s="48">
        <v>2135905000</v>
      </c>
    </row>
    <row r="124" spans="1:13" ht="42.75" x14ac:dyDescent="0.2">
      <c r="A124" s="4"/>
      <c r="B124" s="24"/>
      <c r="C124" s="22">
        <v>25</v>
      </c>
      <c r="D124" s="13" t="s">
        <v>129</v>
      </c>
      <c r="E124" s="14"/>
      <c r="F124" s="107">
        <v>3582748000</v>
      </c>
      <c r="G124" s="25"/>
      <c r="H124" s="14"/>
      <c r="I124" s="47"/>
      <c r="J124" s="101">
        <v>3486817511.5100002</v>
      </c>
      <c r="K124" s="25"/>
      <c r="L124" s="47"/>
      <c r="M124" s="48">
        <v>2945377000</v>
      </c>
    </row>
    <row r="125" spans="1:13" ht="57" x14ac:dyDescent="0.2">
      <c r="A125" s="4"/>
      <c r="B125" s="24"/>
      <c r="C125" s="22">
        <v>26</v>
      </c>
      <c r="D125" s="13" t="s">
        <v>130</v>
      </c>
      <c r="E125" s="14"/>
      <c r="F125" s="107">
        <v>7374571000</v>
      </c>
      <c r="G125" s="25"/>
      <c r="H125" s="14"/>
      <c r="I125" s="47"/>
      <c r="J125" s="56">
        <v>6907484462.8800001</v>
      </c>
      <c r="K125" s="25"/>
      <c r="L125" s="47"/>
      <c r="M125" s="48">
        <v>5596188000</v>
      </c>
    </row>
    <row r="126" spans="1:13" ht="28.5" x14ac:dyDescent="0.2">
      <c r="A126" s="4"/>
      <c r="B126" s="24"/>
      <c r="C126" s="22">
        <v>27</v>
      </c>
      <c r="D126" s="108" t="s">
        <v>131</v>
      </c>
      <c r="E126" s="14"/>
      <c r="F126" s="6"/>
      <c r="G126" s="109">
        <v>2470000000</v>
      </c>
      <c r="H126" s="14"/>
      <c r="I126" s="47"/>
      <c r="J126" s="6"/>
      <c r="K126" s="77">
        <v>2469189800</v>
      </c>
      <c r="L126" s="47"/>
      <c r="M126" s="60">
        <v>2393268000</v>
      </c>
    </row>
    <row r="127" spans="1:13" x14ac:dyDescent="0.2">
      <c r="A127" s="4"/>
      <c r="B127" s="24"/>
      <c r="C127" s="22">
        <v>28</v>
      </c>
      <c r="D127" s="110" t="s">
        <v>132</v>
      </c>
      <c r="E127" s="14"/>
      <c r="F127" s="57">
        <v>939337302</v>
      </c>
      <c r="G127" s="25"/>
      <c r="H127" s="14"/>
      <c r="I127" s="47"/>
      <c r="J127" s="57">
        <v>939333685.92999995</v>
      </c>
      <c r="K127" s="25"/>
      <c r="L127" s="47"/>
      <c r="M127" s="48">
        <v>800251509.50999999</v>
      </c>
    </row>
    <row r="128" spans="1:13" ht="28.5" x14ac:dyDescent="0.2">
      <c r="A128" s="4"/>
      <c r="B128" s="24"/>
      <c r="C128" s="22">
        <v>29</v>
      </c>
      <c r="D128" s="8" t="s">
        <v>133</v>
      </c>
      <c r="E128" s="14"/>
      <c r="F128" s="46">
        <v>403111915</v>
      </c>
      <c r="G128" s="25"/>
      <c r="H128" s="14"/>
      <c r="I128" s="47"/>
      <c r="J128" s="46">
        <v>403025512.02999997</v>
      </c>
      <c r="K128" s="25"/>
      <c r="L128" s="47"/>
      <c r="M128" s="48">
        <v>354900602</v>
      </c>
    </row>
    <row r="129" spans="1:13" x14ac:dyDescent="0.2">
      <c r="A129" s="4"/>
      <c r="B129" s="24"/>
      <c r="C129" s="22">
        <v>30</v>
      </c>
      <c r="D129" s="110" t="s">
        <v>134</v>
      </c>
      <c r="E129" s="14"/>
      <c r="F129" s="46">
        <v>679272479</v>
      </c>
      <c r="G129" s="25"/>
      <c r="H129" s="14"/>
      <c r="I129" s="47"/>
      <c r="J129" s="77">
        <v>665886467.86000001</v>
      </c>
      <c r="K129" s="25"/>
      <c r="L129" s="47"/>
      <c r="M129" s="48">
        <v>547093665.96000004</v>
      </c>
    </row>
    <row r="130" spans="1:13" ht="57" x14ac:dyDescent="0.2">
      <c r="A130" s="4"/>
      <c r="B130" s="24"/>
      <c r="C130" s="22">
        <v>31</v>
      </c>
      <c r="D130" s="8" t="s">
        <v>135</v>
      </c>
      <c r="E130" s="14"/>
      <c r="F130" s="46">
        <v>317846280</v>
      </c>
      <c r="G130" s="25"/>
      <c r="H130" s="14"/>
      <c r="I130" s="47"/>
      <c r="J130" s="56">
        <v>317790163.73000002</v>
      </c>
      <c r="K130" s="25"/>
      <c r="L130" s="47"/>
      <c r="M130" s="48">
        <v>253262763.15000001</v>
      </c>
    </row>
    <row r="131" spans="1:13" ht="42.75" x14ac:dyDescent="0.2">
      <c r="A131" s="4"/>
      <c r="B131" s="24"/>
      <c r="C131" s="22">
        <v>32</v>
      </c>
      <c r="D131" s="8" t="s">
        <v>136</v>
      </c>
      <c r="E131" s="14"/>
      <c r="F131" s="46">
        <v>402564684</v>
      </c>
      <c r="G131" s="25"/>
      <c r="H131" s="14"/>
      <c r="I131" s="47"/>
      <c r="J131" s="46">
        <v>399240707.19999999</v>
      </c>
      <c r="K131" s="25"/>
      <c r="L131" s="47"/>
      <c r="M131" s="48">
        <v>358578816.56</v>
      </c>
    </row>
    <row r="132" spans="1:13" ht="28.5" x14ac:dyDescent="0.2">
      <c r="A132" s="4"/>
      <c r="B132" s="24"/>
      <c r="C132" s="22">
        <v>33</v>
      </c>
      <c r="D132" s="8" t="s">
        <v>137</v>
      </c>
      <c r="E132" s="14"/>
      <c r="F132" s="46">
        <v>289824330</v>
      </c>
      <c r="G132" s="25"/>
      <c r="H132" s="14"/>
      <c r="I132" s="47"/>
      <c r="J132" s="46">
        <v>289823775.12</v>
      </c>
      <c r="K132" s="25"/>
      <c r="L132" s="47"/>
      <c r="M132" s="48">
        <v>268895000</v>
      </c>
    </row>
    <row r="133" spans="1:13" ht="28.5" x14ac:dyDescent="0.2">
      <c r="A133" s="4"/>
      <c r="B133" s="24"/>
      <c r="C133" s="22">
        <v>34</v>
      </c>
      <c r="D133" s="8" t="s">
        <v>138</v>
      </c>
      <c r="E133" s="25"/>
      <c r="F133" s="46">
        <v>279747750</v>
      </c>
      <c r="G133" s="14"/>
      <c r="H133" s="14"/>
      <c r="I133" s="25"/>
      <c r="J133" s="77">
        <v>279746742.87</v>
      </c>
      <c r="K133" s="47"/>
      <c r="L133" s="47"/>
      <c r="M133" s="48">
        <v>254297000</v>
      </c>
    </row>
    <row r="134" spans="1:13" ht="28.5" x14ac:dyDescent="0.2">
      <c r="A134" s="4"/>
      <c r="B134" s="24"/>
      <c r="C134" s="22">
        <v>35</v>
      </c>
      <c r="D134" s="8" t="s">
        <v>139</v>
      </c>
      <c r="E134" s="47"/>
      <c r="F134" s="46">
        <v>409765130</v>
      </c>
      <c r="G134" s="47"/>
      <c r="H134" s="47"/>
      <c r="I134" s="47"/>
      <c r="J134" s="46">
        <v>409763811.82999998</v>
      </c>
      <c r="K134" s="47"/>
      <c r="L134" s="47"/>
      <c r="M134" s="48">
        <v>347812000</v>
      </c>
    </row>
    <row r="135" spans="1:13" x14ac:dyDescent="0.2">
      <c r="A135" s="4"/>
      <c r="B135" s="24"/>
      <c r="C135" s="22">
        <v>36</v>
      </c>
      <c r="D135" s="110" t="s">
        <v>140</v>
      </c>
      <c r="E135" s="47"/>
      <c r="F135" s="46">
        <v>540634935</v>
      </c>
      <c r="G135" s="25"/>
      <c r="H135" s="47"/>
      <c r="I135" s="47"/>
      <c r="J135" s="46">
        <v>540532633.87</v>
      </c>
      <c r="K135" s="25"/>
      <c r="L135" s="47"/>
      <c r="M135" s="48">
        <v>500369226.38999999</v>
      </c>
    </row>
    <row r="136" spans="1:13" x14ac:dyDescent="0.2">
      <c r="A136" s="4"/>
      <c r="B136" s="24"/>
      <c r="C136" s="22">
        <v>37</v>
      </c>
      <c r="D136" s="111" t="s">
        <v>141</v>
      </c>
      <c r="E136" s="47"/>
      <c r="F136" s="94">
        <v>594554000</v>
      </c>
      <c r="G136" s="25"/>
      <c r="H136" s="47"/>
      <c r="I136" s="47"/>
      <c r="J136" s="9">
        <v>593966000</v>
      </c>
      <c r="K136" s="25"/>
      <c r="L136" s="47"/>
      <c r="M136" s="48">
        <v>452714000</v>
      </c>
    </row>
    <row r="137" spans="1:13" x14ac:dyDescent="0.2">
      <c r="A137" s="19"/>
      <c r="B137" s="26"/>
      <c r="C137" s="22">
        <v>38</v>
      </c>
      <c r="D137" s="111" t="s">
        <v>142</v>
      </c>
      <c r="E137" s="112"/>
      <c r="F137" s="94">
        <v>949767000</v>
      </c>
      <c r="G137" s="124"/>
      <c r="H137" s="112"/>
      <c r="I137" s="113"/>
      <c r="J137" s="9">
        <v>949761000</v>
      </c>
      <c r="K137" s="113"/>
      <c r="L137" s="124"/>
      <c r="M137" s="48">
        <v>735968000</v>
      </c>
    </row>
    <row r="138" spans="1:13" x14ac:dyDescent="0.2">
      <c r="A138" s="49"/>
      <c r="B138" s="172"/>
      <c r="C138" s="173"/>
      <c r="D138" s="114"/>
      <c r="E138" s="115"/>
      <c r="F138" s="116"/>
      <c r="G138" s="127"/>
      <c r="H138" s="115"/>
      <c r="I138" s="117"/>
      <c r="J138" s="92"/>
      <c r="K138" s="117"/>
      <c r="L138" s="127"/>
      <c r="M138" s="54"/>
    </row>
    <row r="139" spans="1:13" x14ac:dyDescent="0.2">
      <c r="A139" s="1">
        <v>13</v>
      </c>
      <c r="B139" s="21" t="s">
        <v>154</v>
      </c>
      <c r="C139" s="22">
        <v>1</v>
      </c>
      <c r="D139" s="118" t="s">
        <v>144</v>
      </c>
      <c r="E139" s="112"/>
      <c r="F139" s="119">
        <v>635869300</v>
      </c>
      <c r="G139" s="124"/>
      <c r="H139" s="112"/>
      <c r="I139" s="113"/>
      <c r="J139" s="101">
        <v>635868000</v>
      </c>
      <c r="K139" s="113"/>
      <c r="L139" s="124"/>
      <c r="M139" s="48">
        <v>535905000</v>
      </c>
    </row>
    <row r="140" spans="1:13" ht="42.75" x14ac:dyDescent="0.2">
      <c r="A140" s="4"/>
      <c r="B140" s="24"/>
      <c r="C140" s="22">
        <v>2</v>
      </c>
      <c r="D140" s="99" t="s">
        <v>145</v>
      </c>
      <c r="E140" s="112"/>
      <c r="F140" s="119">
        <v>280000000</v>
      </c>
      <c r="G140" s="124"/>
      <c r="H140" s="112"/>
      <c r="I140" s="113"/>
      <c r="J140" s="56">
        <v>279970351.86000001</v>
      </c>
      <c r="K140" s="113"/>
      <c r="L140" s="124"/>
      <c r="M140" s="120">
        <v>226460000</v>
      </c>
    </row>
    <row r="141" spans="1:13" ht="42.75" x14ac:dyDescent="0.2">
      <c r="A141" s="4"/>
      <c r="B141" s="24"/>
      <c r="C141" s="22">
        <v>3</v>
      </c>
      <c r="D141" s="8" t="s">
        <v>146</v>
      </c>
      <c r="E141" s="112"/>
      <c r="F141" s="9">
        <v>858840000</v>
      </c>
      <c r="G141" s="124"/>
      <c r="H141" s="112"/>
      <c r="I141" s="113"/>
      <c r="J141" s="56">
        <v>858822521.40999997</v>
      </c>
      <c r="K141" s="113"/>
      <c r="L141" s="124"/>
      <c r="M141" s="120">
        <v>669370000</v>
      </c>
    </row>
    <row r="142" spans="1:13" ht="57" x14ac:dyDescent="0.2">
      <c r="A142" s="4"/>
      <c r="B142" s="24"/>
      <c r="C142" s="22">
        <v>4</v>
      </c>
      <c r="D142" s="121" t="s">
        <v>147</v>
      </c>
      <c r="E142" s="112"/>
      <c r="F142" s="6"/>
      <c r="G142" s="9">
        <v>1030500000</v>
      </c>
      <c r="H142" s="112"/>
      <c r="I142" s="113"/>
      <c r="J142" s="6"/>
      <c r="K142" s="9">
        <v>1030497000</v>
      </c>
      <c r="L142" s="124"/>
      <c r="M142" s="122">
        <v>889900000</v>
      </c>
    </row>
    <row r="143" spans="1:13" ht="42.75" x14ac:dyDescent="0.2">
      <c r="A143" s="4"/>
      <c r="B143" s="24"/>
      <c r="C143" s="22">
        <v>5</v>
      </c>
      <c r="D143" s="121" t="s">
        <v>148</v>
      </c>
      <c r="E143" s="112"/>
      <c r="F143" s="6"/>
      <c r="G143" s="9">
        <v>1446450000</v>
      </c>
      <c r="H143" s="112"/>
      <c r="I143" s="113"/>
      <c r="J143" s="6"/>
      <c r="K143" s="123">
        <v>1446450000</v>
      </c>
      <c r="L143" s="124"/>
      <c r="M143" s="122">
        <v>890693100</v>
      </c>
    </row>
    <row r="144" spans="1:13" ht="34.5" customHeight="1" x14ac:dyDescent="0.2">
      <c r="A144" s="4"/>
      <c r="B144" s="24"/>
      <c r="C144" s="22">
        <v>6</v>
      </c>
      <c r="D144" s="8" t="s">
        <v>149</v>
      </c>
      <c r="E144" s="112"/>
      <c r="F144" s="6"/>
      <c r="G144" s="9">
        <v>950000000</v>
      </c>
      <c r="H144" s="112"/>
      <c r="I144" s="113"/>
      <c r="J144" s="6"/>
      <c r="K144" s="101">
        <v>767030000</v>
      </c>
      <c r="L144" s="124"/>
      <c r="M144" s="122">
        <v>749265000</v>
      </c>
    </row>
    <row r="145" spans="1:13" ht="42.75" x14ac:dyDescent="0.2">
      <c r="A145" s="4"/>
      <c r="B145" s="24"/>
      <c r="C145" s="22">
        <v>7</v>
      </c>
      <c r="D145" s="8" t="s">
        <v>150</v>
      </c>
      <c r="E145" s="112"/>
      <c r="F145" s="6"/>
      <c r="G145" s="9">
        <v>1268500000</v>
      </c>
      <c r="H145" s="112"/>
      <c r="I145" s="113"/>
      <c r="J145" s="6"/>
      <c r="K145" s="9">
        <v>1267739000</v>
      </c>
      <c r="L145" s="124"/>
      <c r="M145" s="122">
        <v>1263157500</v>
      </c>
    </row>
    <row r="146" spans="1:13" x14ac:dyDescent="0.2">
      <c r="A146" s="4"/>
      <c r="B146" s="24"/>
      <c r="C146" s="22">
        <v>8</v>
      </c>
      <c r="D146" s="8" t="s">
        <v>151</v>
      </c>
      <c r="E146" s="124"/>
      <c r="F146" s="9">
        <v>612028890</v>
      </c>
      <c r="G146" s="124"/>
      <c r="H146" s="124"/>
      <c r="I146" s="113"/>
      <c r="J146" s="56">
        <v>612000000</v>
      </c>
      <c r="K146" s="124"/>
      <c r="L146" s="124"/>
      <c r="M146" s="125">
        <v>485453143.25999999</v>
      </c>
    </row>
    <row r="147" spans="1:13" ht="28.5" x14ac:dyDescent="0.2">
      <c r="A147" s="4"/>
      <c r="B147" s="24"/>
      <c r="C147" s="22">
        <v>9</v>
      </c>
      <c r="D147" s="126" t="s">
        <v>152</v>
      </c>
      <c r="E147" s="124"/>
      <c r="F147" s="9">
        <v>350000000</v>
      </c>
      <c r="G147" s="124"/>
      <c r="H147" s="124"/>
      <c r="I147" s="113"/>
      <c r="J147" s="56">
        <v>350000000</v>
      </c>
      <c r="K147" s="113"/>
      <c r="L147" s="124"/>
      <c r="M147" s="125">
        <v>349674000</v>
      </c>
    </row>
    <row r="148" spans="1:13" ht="42.75" x14ac:dyDescent="0.2">
      <c r="A148" s="19"/>
      <c r="B148" s="26"/>
      <c r="C148" s="22">
        <v>10</v>
      </c>
      <c r="D148" s="8" t="s">
        <v>153</v>
      </c>
      <c r="E148" s="124"/>
      <c r="F148" s="6"/>
      <c r="G148" s="9">
        <v>2359000000</v>
      </c>
      <c r="H148" s="124"/>
      <c r="I148" s="113"/>
      <c r="J148" s="6"/>
      <c r="K148" s="9">
        <v>2357855500</v>
      </c>
      <c r="L148" s="124"/>
      <c r="M148" s="122">
        <v>2353285000</v>
      </c>
    </row>
    <row r="149" spans="1:13" x14ac:dyDescent="0.2">
      <c r="A149" s="49"/>
      <c r="B149" s="172"/>
      <c r="C149" s="173"/>
      <c r="D149" s="50"/>
      <c r="E149" s="127"/>
      <c r="F149" s="66"/>
      <c r="G149" s="92"/>
      <c r="H149" s="127"/>
      <c r="I149" s="117"/>
      <c r="J149" s="66"/>
      <c r="K149" s="92"/>
      <c r="L149" s="127"/>
      <c r="M149" s="128"/>
    </row>
    <row r="150" spans="1:13" ht="28.5" x14ac:dyDescent="0.2">
      <c r="A150" s="84">
        <v>14</v>
      </c>
      <c r="B150" s="22" t="s">
        <v>156</v>
      </c>
      <c r="C150" s="22">
        <v>1</v>
      </c>
      <c r="D150" s="99" t="s">
        <v>155</v>
      </c>
      <c r="E150" s="124"/>
      <c r="F150" s="124"/>
      <c r="G150" s="46">
        <v>560000000</v>
      </c>
      <c r="H150" s="6"/>
      <c r="I150" s="6"/>
      <c r="J150" s="113"/>
      <c r="K150" s="77">
        <v>451497200</v>
      </c>
      <c r="L150" s="124"/>
      <c r="M150" s="48">
        <v>437360000</v>
      </c>
    </row>
    <row r="151" spans="1:13" x14ac:dyDescent="0.2">
      <c r="A151" s="85"/>
      <c r="B151" s="183"/>
      <c r="C151" s="183"/>
      <c r="D151" s="129"/>
      <c r="E151" s="127"/>
      <c r="F151" s="127"/>
      <c r="G151" s="52"/>
      <c r="H151" s="66"/>
      <c r="I151" s="66"/>
      <c r="J151" s="117"/>
      <c r="K151" s="82"/>
      <c r="L151" s="127"/>
      <c r="M151" s="54"/>
    </row>
    <row r="152" spans="1:13" ht="28.5" x14ac:dyDescent="0.2">
      <c r="A152" s="1">
        <f>A150+1</f>
        <v>15</v>
      </c>
      <c r="B152" s="21" t="s">
        <v>160</v>
      </c>
      <c r="C152" s="22">
        <v>1</v>
      </c>
      <c r="D152" s="8" t="s">
        <v>157</v>
      </c>
      <c r="E152" s="124"/>
      <c r="F152" s="124"/>
      <c r="G152" s="9">
        <v>9270000000</v>
      </c>
      <c r="H152" s="124"/>
      <c r="I152" s="113"/>
      <c r="J152" s="113"/>
      <c r="K152" s="101">
        <v>9270000000</v>
      </c>
      <c r="L152" s="124"/>
      <c r="M152" s="130">
        <v>9181008000</v>
      </c>
    </row>
    <row r="153" spans="1:13" x14ac:dyDescent="0.2">
      <c r="A153" s="4"/>
      <c r="B153" s="24"/>
      <c r="C153" s="22">
        <v>2</v>
      </c>
      <c r="D153" s="99" t="s">
        <v>158</v>
      </c>
      <c r="E153" s="124"/>
      <c r="F153" s="124"/>
      <c r="G153" s="131">
        <v>2380000000</v>
      </c>
      <c r="H153" s="124"/>
      <c r="I153" s="113"/>
      <c r="J153" s="113"/>
      <c r="K153" s="56">
        <v>2379657960</v>
      </c>
      <c r="L153" s="124"/>
      <c r="M153" s="130">
        <v>2230180900</v>
      </c>
    </row>
    <row r="154" spans="1:13" ht="28.5" x14ac:dyDescent="0.2">
      <c r="A154" s="19"/>
      <c r="B154" s="26"/>
      <c r="C154" s="22">
        <v>3</v>
      </c>
      <c r="D154" s="103" t="s">
        <v>159</v>
      </c>
      <c r="E154" s="124"/>
      <c r="F154" s="124"/>
      <c r="G154" s="9">
        <v>2014000000</v>
      </c>
      <c r="H154" s="124"/>
      <c r="I154" s="113"/>
      <c r="J154" s="113"/>
      <c r="K154" s="56">
        <v>2014000000</v>
      </c>
      <c r="L154" s="124"/>
      <c r="M154" s="130">
        <v>2006050000</v>
      </c>
    </row>
    <row r="155" spans="1:13" x14ac:dyDescent="0.2">
      <c r="A155" s="85"/>
      <c r="B155" s="183"/>
      <c r="C155" s="183"/>
      <c r="D155" s="132"/>
      <c r="E155" s="127"/>
      <c r="F155" s="127"/>
      <c r="G155" s="92"/>
      <c r="H155" s="127"/>
      <c r="I155" s="117"/>
      <c r="J155" s="117"/>
      <c r="K155" s="95"/>
      <c r="L155" s="127"/>
      <c r="M155" s="133"/>
    </row>
    <row r="156" spans="1:13" ht="42.75" x14ac:dyDescent="0.2">
      <c r="A156" s="1">
        <v>16</v>
      </c>
      <c r="B156" s="176" t="s">
        <v>161</v>
      </c>
      <c r="C156" s="177">
        <v>1</v>
      </c>
      <c r="D156" s="8" t="s">
        <v>162</v>
      </c>
      <c r="E156" s="6"/>
      <c r="F156" s="6"/>
      <c r="G156" s="9">
        <v>359030000</v>
      </c>
      <c r="H156" s="20"/>
      <c r="I156" s="6"/>
      <c r="J156" s="6"/>
      <c r="K156" s="134">
        <v>355600000</v>
      </c>
      <c r="L156" s="6"/>
      <c r="M156" s="135">
        <v>350350000</v>
      </c>
    </row>
    <row r="157" spans="1:13" ht="42.75" x14ac:dyDescent="0.2">
      <c r="A157" s="19"/>
      <c r="B157" s="179"/>
      <c r="C157" s="177">
        <v>2</v>
      </c>
      <c r="D157" s="8" t="s">
        <v>163</v>
      </c>
      <c r="E157" s="6"/>
      <c r="F157" s="6"/>
      <c r="G157" s="46">
        <v>211850000</v>
      </c>
      <c r="H157" s="6"/>
      <c r="I157" s="6"/>
      <c r="J157" s="6"/>
      <c r="K157" s="134">
        <v>210900000</v>
      </c>
      <c r="L157" s="6"/>
      <c r="M157" s="135">
        <v>209000000</v>
      </c>
    </row>
    <row r="158" spans="1:13" x14ac:dyDescent="0.2">
      <c r="A158" s="85"/>
      <c r="B158" s="132"/>
      <c r="C158" s="132"/>
      <c r="D158" s="50"/>
      <c r="E158" s="66"/>
      <c r="F158" s="66"/>
      <c r="G158" s="52"/>
      <c r="H158" s="66"/>
      <c r="I158" s="66"/>
      <c r="J158" s="66"/>
      <c r="K158" s="136"/>
      <c r="L158" s="66"/>
      <c r="M158" s="137"/>
    </row>
    <row r="159" spans="1:13" ht="42.75" x14ac:dyDescent="0.2">
      <c r="A159" s="84">
        <v>17</v>
      </c>
      <c r="B159" s="6" t="s">
        <v>165</v>
      </c>
      <c r="C159" s="138">
        <v>1</v>
      </c>
      <c r="D159" s="8" t="s">
        <v>164</v>
      </c>
      <c r="E159" s="9">
        <v>627428000</v>
      </c>
      <c r="F159" s="6"/>
      <c r="G159" s="6"/>
      <c r="H159" s="6"/>
      <c r="I159" s="139">
        <v>625845000</v>
      </c>
      <c r="J159" s="6"/>
      <c r="K159" s="6"/>
      <c r="L159" s="6"/>
      <c r="M159" s="140">
        <v>623547000</v>
      </c>
    </row>
    <row r="160" spans="1:13" x14ac:dyDescent="0.2">
      <c r="A160" s="85"/>
      <c r="B160" s="66"/>
      <c r="C160" s="141"/>
      <c r="D160" s="50"/>
      <c r="E160" s="92"/>
      <c r="F160" s="66"/>
      <c r="G160" s="66"/>
      <c r="H160" s="66"/>
      <c r="I160" s="142"/>
      <c r="J160" s="66"/>
      <c r="K160" s="66"/>
      <c r="L160" s="66"/>
      <c r="M160" s="143"/>
    </row>
    <row r="161" spans="1:13" x14ac:dyDescent="0.2">
      <c r="A161" s="1">
        <f>A159+1</f>
        <v>18</v>
      </c>
      <c r="B161" s="144" t="s">
        <v>170</v>
      </c>
      <c r="C161" s="138">
        <v>1</v>
      </c>
      <c r="D161" s="8" t="s">
        <v>166</v>
      </c>
      <c r="E161" s="6"/>
      <c r="F161" s="6"/>
      <c r="G161" s="9">
        <v>825000000</v>
      </c>
      <c r="H161" s="6"/>
      <c r="I161" s="6"/>
      <c r="J161" s="6"/>
      <c r="K161" s="9">
        <v>824917500</v>
      </c>
      <c r="L161" s="6"/>
      <c r="M161" s="58">
        <v>727314060</v>
      </c>
    </row>
    <row r="162" spans="1:13" x14ac:dyDescent="0.2">
      <c r="A162" s="4"/>
      <c r="B162" s="145"/>
      <c r="C162" s="138">
        <v>2</v>
      </c>
      <c r="D162" s="8" t="s">
        <v>167</v>
      </c>
      <c r="E162" s="6"/>
      <c r="F162" s="6"/>
      <c r="G162" s="9">
        <v>756000000</v>
      </c>
      <c r="H162" s="6"/>
      <c r="I162" s="6"/>
      <c r="J162" s="6"/>
      <c r="K162" s="46">
        <v>622050000</v>
      </c>
      <c r="L162" s="6"/>
      <c r="M162" s="48">
        <v>483340000</v>
      </c>
    </row>
    <row r="163" spans="1:13" x14ac:dyDescent="0.2">
      <c r="A163" s="4"/>
      <c r="B163" s="145"/>
      <c r="C163" s="138">
        <v>3</v>
      </c>
      <c r="D163" s="8" t="s">
        <v>168</v>
      </c>
      <c r="E163" s="6"/>
      <c r="F163" s="6"/>
      <c r="G163" s="9">
        <v>450000000</v>
      </c>
      <c r="H163" s="6"/>
      <c r="I163" s="6"/>
      <c r="J163" s="6"/>
      <c r="K163" s="46">
        <v>400400000</v>
      </c>
      <c r="L163" s="6"/>
      <c r="M163" s="48">
        <v>337700000</v>
      </c>
    </row>
    <row r="164" spans="1:13" ht="85.5" x14ac:dyDescent="0.2">
      <c r="A164" s="19"/>
      <c r="B164" s="146"/>
      <c r="C164" s="138">
        <v>4</v>
      </c>
      <c r="D164" s="8" t="s">
        <v>169</v>
      </c>
      <c r="E164" s="6"/>
      <c r="F164" s="6"/>
      <c r="G164" s="9">
        <v>1325500000</v>
      </c>
      <c r="H164" s="147"/>
      <c r="I164" s="6"/>
      <c r="J164" s="6"/>
      <c r="K164" s="46">
        <v>1305352400</v>
      </c>
      <c r="L164" s="6"/>
      <c r="M164" s="48">
        <v>1248923214</v>
      </c>
    </row>
    <row r="165" spans="1:13" x14ac:dyDescent="0.2">
      <c r="A165" s="49"/>
      <c r="B165" s="148"/>
      <c r="C165" s="141"/>
      <c r="D165" s="50"/>
      <c r="E165" s="66"/>
      <c r="F165" s="66"/>
      <c r="G165" s="92"/>
      <c r="H165" s="149"/>
      <c r="I165" s="66"/>
      <c r="J165" s="66"/>
      <c r="K165" s="52"/>
      <c r="L165" s="66"/>
      <c r="M165" s="54"/>
    </row>
    <row r="166" spans="1:13" ht="28.5" x14ac:dyDescent="0.2">
      <c r="A166" s="1">
        <v>19</v>
      </c>
      <c r="B166" s="144" t="s">
        <v>174</v>
      </c>
      <c r="C166" s="138">
        <v>1</v>
      </c>
      <c r="D166" s="8" t="s">
        <v>171</v>
      </c>
      <c r="E166" s="6"/>
      <c r="F166" s="6"/>
      <c r="G166" s="9">
        <v>640000000</v>
      </c>
      <c r="H166" s="6"/>
      <c r="I166" s="6"/>
      <c r="J166" s="6"/>
      <c r="K166" s="139">
        <v>625064000</v>
      </c>
      <c r="L166" s="6"/>
      <c r="M166" s="150">
        <v>517385000</v>
      </c>
    </row>
    <row r="167" spans="1:13" ht="28.5" x14ac:dyDescent="0.2">
      <c r="A167" s="4"/>
      <c r="B167" s="145"/>
      <c r="C167" s="138">
        <v>2</v>
      </c>
      <c r="D167" s="8" t="s">
        <v>172</v>
      </c>
      <c r="E167" s="6"/>
      <c r="F167" s="6"/>
      <c r="G167" s="9">
        <v>822000000</v>
      </c>
      <c r="H167" s="6"/>
      <c r="I167" s="6"/>
      <c r="J167" s="6"/>
      <c r="K167" s="139">
        <v>821278000</v>
      </c>
      <c r="L167" s="6"/>
      <c r="M167" s="150">
        <v>814000000</v>
      </c>
    </row>
    <row r="168" spans="1:13" x14ac:dyDescent="0.2">
      <c r="A168" s="4"/>
      <c r="B168" s="145"/>
      <c r="C168" s="138">
        <v>3</v>
      </c>
      <c r="D168" s="8" t="s">
        <v>173</v>
      </c>
      <c r="E168" s="6"/>
      <c r="F168" s="6"/>
      <c r="G168" s="9">
        <v>211850000</v>
      </c>
      <c r="H168" s="6"/>
      <c r="I168" s="6"/>
      <c r="J168" s="6"/>
      <c r="K168" s="9">
        <v>210000000</v>
      </c>
      <c r="L168" s="6"/>
      <c r="M168" s="150">
        <v>209000000</v>
      </c>
    </row>
    <row r="169" spans="1:13" ht="28.5" x14ac:dyDescent="0.2">
      <c r="A169" s="4"/>
      <c r="B169" s="145"/>
      <c r="C169" s="138">
        <v>4</v>
      </c>
      <c r="D169" s="8" t="s">
        <v>171</v>
      </c>
      <c r="E169" s="6"/>
      <c r="F169" s="6"/>
      <c r="G169" s="9">
        <v>250000000</v>
      </c>
      <c r="H169" s="6"/>
      <c r="I169" s="6"/>
      <c r="J169" s="6"/>
      <c r="K169" s="139">
        <v>250000000</v>
      </c>
      <c r="L169" s="6"/>
      <c r="M169" s="150">
        <v>241388400</v>
      </c>
    </row>
    <row r="170" spans="1:13" ht="28.5" x14ac:dyDescent="0.2">
      <c r="A170" s="19"/>
      <c r="B170" s="146"/>
      <c r="C170" s="138">
        <v>5</v>
      </c>
      <c r="D170" s="8" t="s">
        <v>171</v>
      </c>
      <c r="E170" s="6"/>
      <c r="F170" s="6"/>
      <c r="G170" s="9">
        <v>250000000</v>
      </c>
      <c r="H170" s="147"/>
      <c r="I170" s="6"/>
      <c r="J170" s="6"/>
      <c r="K170" s="9">
        <v>248695175</v>
      </c>
      <c r="L170" s="6"/>
      <c r="M170" s="58">
        <v>221980000</v>
      </c>
    </row>
    <row r="171" spans="1:13" x14ac:dyDescent="0.2">
      <c r="A171" s="151"/>
      <c r="B171" s="152"/>
      <c r="C171" s="152"/>
      <c r="D171" s="153"/>
      <c r="E171" s="152"/>
      <c r="F171" s="152"/>
      <c r="G171" s="154"/>
      <c r="H171" s="155"/>
      <c r="I171" s="152"/>
      <c r="J171" s="152"/>
      <c r="K171" s="154"/>
      <c r="L171" s="152"/>
      <c r="M171" s="156"/>
    </row>
    <row r="172" spans="1:13" ht="72" thickBot="1" x14ac:dyDescent="0.25">
      <c r="A172" s="157">
        <v>20</v>
      </c>
      <c r="B172" s="158" t="s">
        <v>176</v>
      </c>
      <c r="C172" s="159">
        <v>1</v>
      </c>
      <c r="D172" s="160" t="s">
        <v>175</v>
      </c>
      <c r="E172" s="158"/>
      <c r="F172" s="158"/>
      <c r="G172" s="161">
        <v>575000000</v>
      </c>
      <c r="H172" s="158"/>
      <c r="I172" s="158"/>
      <c r="J172" s="158"/>
      <c r="K172" s="162">
        <v>574860000</v>
      </c>
      <c r="L172" s="158"/>
      <c r="M172" s="163">
        <v>543600000</v>
      </c>
    </row>
    <row r="173" spans="1:13" ht="21.75" customHeight="1" thickBot="1" x14ac:dyDescent="0.25">
      <c r="A173" s="164" t="s">
        <v>177</v>
      </c>
      <c r="B173" s="165"/>
      <c r="C173" s="165"/>
      <c r="D173" s="165"/>
      <c r="E173" s="166">
        <f>SUM(E5:E172)</f>
        <v>9703466300</v>
      </c>
      <c r="F173" s="166">
        <f t="shared" ref="F173:M173" si="0">SUM(F5:F172)</f>
        <v>294440529903</v>
      </c>
      <c r="G173" s="166">
        <f t="shared" si="0"/>
        <v>70481003834</v>
      </c>
      <c r="H173" s="166">
        <f t="shared" si="0"/>
        <v>2770754000</v>
      </c>
      <c r="I173" s="166">
        <f t="shared" si="0"/>
        <v>9694489344.5</v>
      </c>
      <c r="J173" s="166">
        <f t="shared" si="0"/>
        <v>290882558252.34998</v>
      </c>
      <c r="K173" s="166">
        <f t="shared" si="0"/>
        <v>69512148765.600006</v>
      </c>
      <c r="L173" s="166">
        <f t="shared" si="0"/>
        <v>2770004996</v>
      </c>
      <c r="M173" s="167">
        <f t="shared" si="0"/>
        <v>337240831097.26007</v>
      </c>
    </row>
    <row r="174" spans="1:13" ht="15" thickTop="1" x14ac:dyDescent="0.2"/>
    <row r="175" spans="1:13" x14ac:dyDescent="0.2">
      <c r="H175" s="168"/>
      <c r="K175" s="168"/>
      <c r="M175" s="168"/>
    </row>
  </sheetData>
  <mergeCells count="34">
    <mergeCell ref="A173:D173"/>
    <mergeCell ref="A1:M1"/>
    <mergeCell ref="A3:A4"/>
    <mergeCell ref="B3:B4"/>
    <mergeCell ref="E3:H3"/>
    <mergeCell ref="I3:L3"/>
    <mergeCell ref="M3:M4"/>
    <mergeCell ref="C3:D4"/>
    <mergeCell ref="A5:A7"/>
    <mergeCell ref="B5:B7"/>
    <mergeCell ref="A9:A46"/>
    <mergeCell ref="B9:B46"/>
    <mergeCell ref="B48:B50"/>
    <mergeCell ref="A48:A50"/>
    <mergeCell ref="B93:B96"/>
    <mergeCell ref="A93:A96"/>
    <mergeCell ref="B100:B137"/>
    <mergeCell ref="A100:A137"/>
    <mergeCell ref="B52:B63"/>
    <mergeCell ref="A52:A63"/>
    <mergeCell ref="B71:B77"/>
    <mergeCell ref="A71:A77"/>
    <mergeCell ref="B79:B91"/>
    <mergeCell ref="A79:A91"/>
    <mergeCell ref="B161:B164"/>
    <mergeCell ref="A161:A164"/>
    <mergeCell ref="A166:A170"/>
    <mergeCell ref="B166:B170"/>
    <mergeCell ref="B139:B148"/>
    <mergeCell ref="A139:A148"/>
    <mergeCell ref="A152:A154"/>
    <mergeCell ref="B152:B154"/>
    <mergeCell ref="A156:A157"/>
    <mergeCell ref="B156:B157"/>
  </mergeCells>
  <hyperlinks>
    <hyperlink ref="D126" r:id="rId1" tooltip="Detail Paket Pekerjaan" display="https://simpel.ntbprov.go.id/pekerjaan/detail/RWJEbmEyWEJrU1BCY1F0VU9tNzFKUT09"/>
    <hyperlink ref="D142" r:id="rId2" tooltip="Detail Paket Pekerjaan" display="https://simpel.ntbprov.go.id/pekerjaan/detail/c2RObU03MzEwNGZNNlpRS1ErTTRmdz09"/>
    <hyperlink ref="D143" r:id="rId3" tooltip="Detail Paket Pekerjaan" display="https://simpel.ntbprov.go.id/pekerjaan/detail/Q3hHUkw4VjF3NitDRU41QXQ2dVhsUT09"/>
  </hyperlinks>
  <pageMargins left="0.31496062992125984" right="0.31496062992125984" top="0.74803149606299213" bottom="0.35433070866141736" header="0.31496062992125984" footer="0.31496062992125984"/>
  <pageSetup paperSize="14" scale="66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RC NTB Staff</cp:lastModifiedBy>
  <cp:lastPrinted>2022-02-03T01:01:16Z</cp:lastPrinted>
  <dcterms:created xsi:type="dcterms:W3CDTF">2021-08-17T12:47:55Z</dcterms:created>
  <dcterms:modified xsi:type="dcterms:W3CDTF">2022-02-04T03:46:36Z</dcterms:modified>
</cp:coreProperties>
</file>