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SEPUTAR DATA\DATA OPD Th. 2020\OPD 2020\2. BIRO PENGADAAN BARANG &amp; JASA 2020\"/>
    </mc:Choice>
  </mc:AlternateContent>
  <bookViews>
    <workbookView xWindow="-120" yWindow="-120" windowWidth="2064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7" i="1" l="1"/>
  <c r="H127" i="1"/>
  <c r="H143" i="1" s="1"/>
  <c r="I127" i="1"/>
  <c r="I143" i="1" s="1"/>
  <c r="J127" i="1"/>
  <c r="J143" i="1" s="1"/>
  <c r="K127" i="1"/>
  <c r="L127" i="1"/>
  <c r="L143" i="1" s="1"/>
  <c r="F127" i="1"/>
  <c r="F143" i="1" s="1"/>
  <c r="E5" i="1"/>
  <c r="E143" i="1" s="1"/>
  <c r="F5" i="1"/>
  <c r="G5" i="1"/>
  <c r="G143" i="1" s="1"/>
  <c r="H5" i="1"/>
  <c r="I5" i="1"/>
  <c r="J5" i="1"/>
  <c r="K5" i="1"/>
  <c r="K143" i="1" s="1"/>
  <c r="L5" i="1"/>
  <c r="D5" i="1"/>
  <c r="D143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</calcChain>
</file>

<file path=xl/sharedStrings.xml><?xml version="1.0" encoding="utf-8"?>
<sst xmlns="http://schemas.openxmlformats.org/spreadsheetml/2006/main" count="325" uniqueCount="192">
  <si>
    <t>NO</t>
  </si>
  <si>
    <t>OPD</t>
  </si>
  <si>
    <t>NAMA PAKET</t>
  </si>
  <si>
    <t>DINAS PEKERJAAN UMUM PENATAAN RUANG PROVINSI NTB</t>
  </si>
  <si>
    <t>Rehabilitasi Saluran Irigasi D.I. Bagek Kembar ( DAK )</t>
  </si>
  <si>
    <t>Peningkatan Jalan Batu Dulang - Tepal- Batu Rotok</t>
  </si>
  <si>
    <t>Penyusunan Dokumen Lingkungan Ruas Jalan Rembiga (Bts. Kota) - Pemenang</t>
  </si>
  <si>
    <t>Pengawasan Teknis Jalan Kemuter Telu Center (KTC) - Telaga Baru, Kab. Sumbawa Barat</t>
  </si>
  <si>
    <t>Supervisi Konstruksi Peningkatan Jalan Sekokat - Bawi (DAK)</t>
  </si>
  <si>
    <t>Supervisi Konstruksi Peningkatan Jalan Huu - Parado (DAK)</t>
  </si>
  <si>
    <t>Rehabilitasi Jaringan Irigasi DI. Semangi 1232 Ha (DAK)</t>
  </si>
  <si>
    <t>Peningkatan Jalan Kawinda To`i - Piong (DAK)</t>
  </si>
  <si>
    <t>Penyusunan Perencanaan Teknis Jembatan NTB I</t>
  </si>
  <si>
    <t>Penyusunan Perencanaan Teknis Jalan NTB III</t>
  </si>
  <si>
    <t>Penyusunan Perencanaan Teknis Jalan NTB II</t>
  </si>
  <si>
    <t>Penyusunan Perencanaan Teknis Jalan NTB I</t>
  </si>
  <si>
    <t>Penyusunan Perencanaan Teknis Jembatan NTB II</t>
  </si>
  <si>
    <t>Supervisi Konstruksi Peningkatan Jalan Lb. Kenanga (Bts. Dompu) - Kawinda Toi dan Kawinda Toi - Piong (DAK)</t>
  </si>
  <si>
    <t>Peningkatan Jalan Hu`u - Parado (DAK)</t>
  </si>
  <si>
    <t>Peningkatan Jalan Lb. Kenanga (Bts. Dompu)-Kawinda Toi (DAK)</t>
  </si>
  <si>
    <t>Paket 13 : Kiwu - Sampungu, Jembatan Sori Kari`i, Jembatan Kiwu, Jembatan Sori Sowa</t>
  </si>
  <si>
    <t>Peningkatan Jalan Sekokat - Bawi (DAK)</t>
  </si>
  <si>
    <t>Paket 10 : Sumbawa Besar - Semongkat - Batu Dulang, Jembatan Kokar Labangka</t>
  </si>
  <si>
    <t>Paket 15 : Jl. Gajah Mada (Bima), Jl. Datuk Dibanta (Bima), Jembatan Salo</t>
  </si>
  <si>
    <t>Paket 6 : Jl. Ade Irma Suryani (Mataram), Jln. Prabu Rangka Sari (Mataram), Jl. Brawijaya (Mataram), Simpang 4 Tanah Aji</t>
  </si>
  <si>
    <t>Survey dan Penyusunan Database Jalan dan Jembatan NTB</t>
  </si>
  <si>
    <t>Paket 3 : Batunyala - Sengkol, Kediri - Praya, Bengkel - Kediri</t>
  </si>
  <si>
    <t>Paket 8 : Sejorong - Tetar - Bts KSB, Benete - Sejorong, Tetar - Lunyuk, Jembatan Sampar Goal, Jembatan Kokar Singko, Jembatan Mone II dan Jembatan Tatar, Jembatan Aik Keru III</t>
  </si>
  <si>
    <t>Paket 11 : Sp. Kempo - Sp. Kore, Jembatan Boro I, Jembatan Boro II, Jembatan Oi Mori II, Jembatan Oi Mori III, Jembatan Kawinda VI</t>
  </si>
  <si>
    <t>Paket 12 : Sila - Bajo, Jembatan Oi Katupa III, Jembatan Oi Katupa V, Jembatan Oi Katupa VI, Jembatan Piong III, Jembatan Piong IV, Jembatan Piong V, Jembatan Piong VI</t>
  </si>
  <si>
    <t>Paket 14 : Karumbu - Sape, Talabiu - Simpasai, Simpasai - Wilamaci, Jembatan Lere III, Jembatan Lere V</t>
  </si>
  <si>
    <t>Paket 16 : Bima - Tawali, Tawali - Sape</t>
  </si>
  <si>
    <t>Paket 5 : Jln. Yos Sudarso (Mataram), Jln. Langko (Mataram), Jln. Pejanggik (Mataram), Jln. Selaparang (Mataram)</t>
  </si>
  <si>
    <t>Paket 4 : Rembiga - Pemenang</t>
  </si>
  <si>
    <t>Paket 9 : Pal IV - Lenangguar, Lenangguar - Lunyuk, Lenangguar - Batu Rotok</t>
  </si>
  <si>
    <t>Paket 1 : Masbagik - Pancor, Kruak - Pancor, Jembatan Maronggek</t>
  </si>
  <si>
    <t>Paket 7 : Jl. Catur Warga (Mataram), Jl. Pendidikan (Mataram), Jembatan Kr. Sukun</t>
  </si>
  <si>
    <t>DINAS LINGKUNGAN HIDUP DAN KEHUTANAN PROVINSI NTB</t>
  </si>
  <si>
    <t>Belanja Sewa Buldoser (TPA Regional Kebon Kongo)</t>
  </si>
  <si>
    <t>Belanja Modal Peralatan dan Mesin - Pengadaan Alat Laboratorium</t>
  </si>
  <si>
    <t>DINAS PERUMAHAN DAN PERMUKIMAN PROVINSI NTB</t>
  </si>
  <si>
    <t>Rehabilitasi Rumah Dinas Pemerintah Provinsi NTB (Jl. Langko - Mataram)</t>
  </si>
  <si>
    <t>Rehabilitasi Rumah Dinas Kejaksaan Tinggi NTB</t>
  </si>
  <si>
    <t>Pembangunan Mushollah Mako Brimob KSB</t>
  </si>
  <si>
    <t>Rehabilitasi Rumah Dinas dan Gudang Logistik Polda NTB</t>
  </si>
  <si>
    <t>Pengadaan Interior Kantor Kejaksaan Tinggi NTB</t>
  </si>
  <si>
    <t>Pengadaan Peralatan Kantor Kejaksaan Tinggi NTB</t>
  </si>
  <si>
    <t>Pengadaan Meubelair Kantor Kejaksaan Tinggi NTB</t>
  </si>
  <si>
    <t>DINAS PENDIDIKAN DAN KEBUDAYAAN PROVINSI NTB</t>
  </si>
  <si>
    <t>Belanja modal pengadaan peralatan laboratorium IPA</t>
  </si>
  <si>
    <t>Belanja Modal Alat Praktik dan Peraga Siswa SMK (Dana DAK) Sektor Kemaritiman</t>
  </si>
  <si>
    <t>Belanja Hibah Alat Praktik dan Peraga Siswa SMK (Dana DAK) Sektor Kemaritiman</t>
  </si>
  <si>
    <t>Belanja Modal Alat Praktik dan Peraga Siswa SMK (Dana DAK) Sektor Industri</t>
  </si>
  <si>
    <t>Belanja Modal Alat Praktik dan Peraga Siswa SMK (Dana DAK) Ketahanan Pangan</t>
  </si>
  <si>
    <t>Belanja Hibah Pengadaan Buku Tulis dan Alat Tulis Siswa</t>
  </si>
  <si>
    <t>Belanja Hibah Pengadaan Buku Tulis dan Alat Tulis Siswa SMA</t>
  </si>
  <si>
    <t>Belanja Pengadaan Meubiler</t>
  </si>
  <si>
    <t>DINAS ENERGI DAN SUMBER DAYA MINERAL PROVINSI NTB</t>
  </si>
  <si>
    <t>Paket VI : Pembangunan 22 Unit Digester Biogas (4 m3 / unit) di Kabupaten Lombok Tengah</t>
  </si>
  <si>
    <t>Paket IV : Pembangunan 2 Unit Sumur Bor di MAN IC Desa Suangi, Kecamatan Sakra, Kabupaten Lombok Timur dan Ponpes Al-Muslimun Desa Bunut Baok, Kec. Praya Kab. Lombok Tengah</t>
  </si>
  <si>
    <t>Paket I Pemasangan Sambungan Listrik Murah dan Hemat Pulau Lombok : Kab. Lombok Barat 270 RTS, Kab. Lombok Tengah 398 RTS, Kab. Lombok Timur 500 RTS dan Kab. Lombok Utara 87 RTS.</t>
  </si>
  <si>
    <t>Paket II : Pembangunan 3 unit Sumur Bor Produksi di Kabupaten Lombok Tengah (Desa Pejanggik, Kec. Praya Tengah, Desa Batujangkih, Kec. Praya Barat Daya dan Ponpes Al-Muslimun)Desa Bunut Baok, Kec. Praya))</t>
  </si>
  <si>
    <t>Paket V : Pembangunan 22 Unit Digester Biogas (4 m3/unit) di Kabupaten Lombok Timur</t>
  </si>
  <si>
    <t>DINAS KESEHATAN PROVINSI NTB</t>
  </si>
  <si>
    <t>Belanja Jasa Konsulltansi AMDAL RS Mandalika</t>
  </si>
  <si>
    <t>Penyediaan Makanan Tambahan Untuk Bumil KEK dan Makanan Tambahan Balita Kurus (DAK Fisik)</t>
  </si>
  <si>
    <t>Biaya Penunjukan Konsultan Pengawas Kegiatan Kontraktual Pembangunan Gedung RSUD Mandalika Provinsi NTB</t>
  </si>
  <si>
    <t>Pembangunan dan Rehab Ruang Operasi (DAK)</t>
  </si>
  <si>
    <t>Pembangunan dan Rehab Ruang Rawat Inap (DAK)</t>
  </si>
  <si>
    <t>Pembangunan dan Rehap ICU (DAK)</t>
  </si>
  <si>
    <t>Pembangunan/Rehabilitasi Instalasi Farmasi Provinsi (DAK Fisik)</t>
  </si>
  <si>
    <t>Pembangunan dan Rehab Laboratorium (DAK)</t>
  </si>
  <si>
    <t>Pembangunan Gedung Rumah Sakit Umum Daerah (RSUD) Mandalika Provinsi NTB</t>
  </si>
  <si>
    <t>Pembangunan dan Rehab Gedung IGD (DAK)</t>
  </si>
  <si>
    <t>Belanja Jasa Konsultansi Perencanaan DED RS Mandalika</t>
  </si>
  <si>
    <t>RUMAH SAKIT UMUM DAERAH PROVINSI NTB</t>
  </si>
  <si>
    <t>Belanja Modal Peralatan dan Mesin - Pengadaan Alat Kantor (Pembelian penuamatic tube system)</t>
  </si>
  <si>
    <t>Belanja Modal Peralatan dan Mesin - Alat Kedokteran/Kesehatan (BA-BUN) Pengadaan UPS 160 KVA</t>
  </si>
  <si>
    <t>RUMAH SAKIT JIWA MUTIARA SUKMA PROVINSI NTB</t>
  </si>
  <si>
    <t>Pembangunan Gedung Evakuasi Pasien Jiwa (DAK)</t>
  </si>
  <si>
    <t>Rehab/Renovasi Gedung (Poliklinik Anak) (DAK)</t>
  </si>
  <si>
    <t>Rehab/Renovasi Gedung Instalasi Rawat Inap Flamboyan (DAK)</t>
  </si>
  <si>
    <t>DINAS PEMUDA DAN OLAHRAGA PROVINSI NTB</t>
  </si>
  <si>
    <t>Pembangunan Pagar Pembatas Lapangan Atletik Lawata</t>
  </si>
  <si>
    <t>SEKRETARIAT DAERAH PROVINSI NTB</t>
  </si>
  <si>
    <t>HEWAN QURBAN UNTUK MASYARAKAT/KELOMPOK MASYARAKAT TERDAMPAK COVID-19</t>
  </si>
  <si>
    <t>Pengadaan Sarung</t>
  </si>
  <si>
    <t>Pengadaan Sound System/Wireles dan Karpet Sajadah</t>
  </si>
  <si>
    <t>Pengeras Suara/Wireles</t>
  </si>
  <si>
    <t>DINAS PERTANIAN DAN PERKEBUNAN PROVINSI NTB</t>
  </si>
  <si>
    <t>Bantuan Benih Tembakau</t>
  </si>
  <si>
    <t>Drip Irrigation (Irigasi Tetes)</t>
  </si>
  <si>
    <t>Pengadaan Handtraktor, Pompa Air, Handsprayer dan Alat Tanam Jagung</t>
  </si>
  <si>
    <t>Pembangunan Industri Perbenihan Pasca Panen Jagung dan Pembangunan Gedung Pengolahan Benih Jagung (Seed Processing dan Corn Drier)</t>
  </si>
  <si>
    <t>Pengadaan Handtraktor, Pompa Air dan Handsprayer</t>
  </si>
  <si>
    <t>DINAS KELAUTAN DAN PERIKANAN PROVINSI NTB</t>
  </si>
  <si>
    <t>(DAK) Pembangunan instalasi air bersih PP Teluk Santong</t>
  </si>
  <si>
    <t>BADAN PENGELOLAAN PENDAPATAN DAERAH PROVINSI NTB</t>
  </si>
  <si>
    <t>Belanja Barang dan Jasa - Belanja Cetak dan Penggandaan (SKPD-Induk)</t>
  </si>
  <si>
    <t>DINAS PERDAGANGAN PROVINSI NTB</t>
  </si>
  <si>
    <t>Pengadaan Alat Catering</t>
  </si>
  <si>
    <t>Kursi Plastik</t>
  </si>
  <si>
    <t>DINAS SOSIAL PROVINSI NTB</t>
  </si>
  <si>
    <t>Pengadaan hibah barang berupa Kursi Plastik</t>
  </si>
  <si>
    <t>Pengadaan hibah barang berupa Terop Usaha (uk 4x6 Meter)</t>
  </si>
  <si>
    <t>Pengadaan Hibah Barang Berupa Kebutuhan Pokok/Beras</t>
  </si>
  <si>
    <t>Pengadaan hibah barang berupa Peralatan Katering</t>
  </si>
  <si>
    <t>Pengadaan hibah barang berupa Peralatan Menjahit</t>
  </si>
  <si>
    <t>Pengadaan hibah barang berupa Peralatan Loundry</t>
  </si>
  <si>
    <t>Pengadaan Hibah barang berupa Peralatan Terop</t>
  </si>
  <si>
    <r>
      <t xml:space="preserve">Pengadaan hibah barang berupa Peralatan Pencucian Motor dan Mobil </t>
    </r>
    <r>
      <rPr>
        <b/>
        <sz val="9"/>
        <color rgb="FF333333"/>
        <rFont val="Arial"/>
        <family val="2"/>
      </rPr>
      <t>( Penunjukan Langsung )</t>
    </r>
  </si>
  <si>
    <r>
      <t xml:space="preserve">Pengadaan Hibab Barang Berupa Peralatan Pertukangan Kayu </t>
    </r>
    <r>
      <rPr>
        <b/>
        <sz val="9"/>
        <color rgb="FF333333"/>
        <rFont val="Arial"/>
        <family val="2"/>
      </rPr>
      <t>(Penunjukan Langsung)</t>
    </r>
  </si>
  <si>
    <r>
      <t xml:space="preserve">Pengadaan hibah barang berupa Peralatan Bengkel Motor </t>
    </r>
    <r>
      <rPr>
        <b/>
        <sz val="9"/>
        <color rgb="FF333333"/>
        <rFont val="Arial"/>
        <family val="2"/>
      </rPr>
      <t>(Penunjukan Langsung)</t>
    </r>
  </si>
  <si>
    <t>DINAS PETERNAKAN DAN KESEHATAN HEWAN</t>
  </si>
  <si>
    <t>Pengadaan mesin pencacah rumput 75 unit</t>
  </si>
  <si>
    <t>Pengadaan ayam lokal/arab dan Pakan di Pulau Lombok (902 orang x 10 ekor x Rp. 95.000)</t>
  </si>
  <si>
    <t>Pengadaan ternak sapi kegiatan penggemukan ternak sapi</t>
  </si>
  <si>
    <t>Pengadaan Ternak Sapi Kegiatan Pengembangan Budidaya Sapi se Pulau Lombok @25 Kelompok</t>
  </si>
  <si>
    <t>Pengadaan Ternak Sapi Kegiatan Pengemukan Ternak Sapi Se Pulau Lombok @ 10 kelompok</t>
  </si>
  <si>
    <t>Pengadaan Ternak Sapi Kegiatan Pengembangan Budidaya Sapi se Pulau Sumbawa @5 Kelompok</t>
  </si>
  <si>
    <t>Pengadaan ternak kambing</t>
  </si>
  <si>
    <t>Pengadaan ternak kambing kegiatan budidaya ternak kambing se pulau Lombok @5 kelompok</t>
  </si>
  <si>
    <t>Pengadaan Ternak Sapi</t>
  </si>
  <si>
    <t>Pengadaan Ternak Unggas Kegiatan Pengembangan Kampung Unggas se P. Lombok @ 9 Kelompok</t>
  </si>
  <si>
    <t>Pengadaan ayam ras petelur, Pakan dan Kandang Batrey di P. Lombok dan Pulau Sumbawa (23 Kelompok)</t>
  </si>
  <si>
    <t>DINAS PERINDUSTRIAN PROVINSI NTB</t>
  </si>
  <si>
    <t>Penyusunan AMDAL Pengembangan Kawasan Science Technology Industrial Park - STIP</t>
  </si>
  <si>
    <t>Pembangunan Gedung Pabrik Feedmill (Konstruksi dan Mesin)</t>
  </si>
  <si>
    <t>BADAN PENGEMBANGAN SUMBER DAYA MANUSIA DAERAH PROVINSI NTB</t>
  </si>
  <si>
    <t>Belanja Modal Peralatan dan Mesin - LAB Komputer (CAT) (1 paket)</t>
  </si>
  <si>
    <t>DINAS KETAHANAN PANGAN PROVINSI NTB</t>
  </si>
  <si>
    <t>BANTUAN HIBAH PEKARANGAN PANGAN LESTARI (P2L) UNTUK MENDUKUNG REVITALISASI POSYANDU</t>
  </si>
  <si>
    <t>PAGU</t>
  </si>
  <si>
    <t>KONSULTAN</t>
  </si>
  <si>
    <t>KONSTRUKSI</t>
  </si>
  <si>
    <t>BARANG</t>
  </si>
  <si>
    <t>JASA</t>
  </si>
  <si>
    <t>HPS</t>
  </si>
  <si>
    <t>NILAI KONTRAK</t>
  </si>
  <si>
    <t> 9.824.994.204,81</t>
  </si>
  <si>
    <t> 299.995.850,00</t>
  </si>
  <si>
    <t> 1.495.813.165,00</t>
  </si>
  <si>
    <t> 299.907.850,00</t>
  </si>
  <si>
    <t> 33.994.976.000,00</t>
  </si>
  <si>
    <t> 549.999.514,42</t>
  </si>
  <si>
    <t> 848.534.500,00</t>
  </si>
  <si>
    <t> 849.076.800,00</t>
  </si>
  <si>
    <t> 2.249.940.000,00</t>
  </si>
  <si>
    <t> 731.484.023,09</t>
  </si>
  <si>
    <t> 285.986.448,29</t>
  </si>
  <si>
    <t> 509.382.500,00</t>
  </si>
  <si>
    <t> 3.499.928.625,77</t>
  </si>
  <si>
    <t> 500.000.000,00</t>
  </si>
  <si>
    <t> 2.646.132.500,00</t>
  </si>
  <si>
    <t> 532.450.000,00</t>
  </si>
  <si>
    <t> 706.750.000,00</t>
  </si>
  <si>
    <t> 406.000.000,00</t>
  </si>
  <si>
    <t> 1.209.948.300,00</t>
  </si>
  <si>
    <t> 961.567.200,00</t>
  </si>
  <si>
    <t>A</t>
  </si>
  <si>
    <t>APBD</t>
  </si>
  <si>
    <t>B</t>
  </si>
  <si>
    <t>APBN</t>
  </si>
  <si>
    <t>Bantuan Rhizobium (250 gr/ha) untuk Peningkatan Produksi Kedelai melalui Monokultur/Tumpangsari Padi – Jagung di Kabupaten Dompu</t>
  </si>
  <si>
    <t>DINAS PERTANIAN DAN PERKEBUNAN PROVINSI NUSA TENGGARA BARAT TP BUN</t>
  </si>
  <si>
    <t>Pengadaan Benih Kopi Arabika Siap Tanam di Kabupaten Sumbawa (1000 BTG X 75 Ha) (T)</t>
  </si>
  <si>
    <t>Pengadaan Benih Kopi Arabika Siap Tanam di Kabupaten Bima (1000 BTG X 25 Ha) (T)</t>
  </si>
  <si>
    <t>Bantuan Benih (25 kg/ha) untuk Peningkatan Produksi Kacang Hijau di Kabupaten Dompu</t>
  </si>
  <si>
    <t>DINAS PERTANIAN DAN PERKEBUNAN PROV NUSA TENGGARA BARAT TP HORTI</t>
  </si>
  <si>
    <t>Pengadaan Sarana Produksi Benih Untuk Kawasan Bawang Merah</t>
  </si>
  <si>
    <t>Pengadaan Sarana Produksi Benih Untuk Kawasan Bawang Putih</t>
  </si>
  <si>
    <t>Bantuan Benih (25 kg/ha) untuk Peningkatan Produksi Kacang Hijau di Kabupaten Sumbawa</t>
  </si>
  <si>
    <t>Bantuan Benih (25 kg/ha) untuk Peningkatan Produksi Kacang Hijau di Kabupaten Sumbawa Barat</t>
  </si>
  <si>
    <t>Bantuan Benih untuk Peningkatan Produksi Kacang Tanah di Kabupaten Lombok Utara</t>
  </si>
  <si>
    <t>Bantuan Benih untuk Peningkatan Produksi Kacang Tanah di Kabupaten Lombok Timur</t>
  </si>
  <si>
    <t>Bantuan Benih untuk Peningkatan Produksi Kacang Tanah di Kabupaten Lombok Tengah</t>
  </si>
  <si>
    <t>Pengadaan Benih Kopi Arabika Siap Tanam di Kabupaten Lombok Timur (1000 BTG X 200 Ha)</t>
  </si>
  <si>
    <t>Pengadaan Benih Kopi Arabika Siap Tanam di Kabupaten Sumbawa (1000 BTG X 200 Ha)</t>
  </si>
  <si>
    <t>Bantuan Benih untuk Peningkatan Produksi Kacang Tanah di Kabupaten Bima</t>
  </si>
  <si>
    <t>Bantuan Benih untuk Peningkatan Produksi Kacang Tanah di Kota Bima</t>
  </si>
  <si>
    <t> 228.750.000,00</t>
  </si>
  <si>
    <t> 224.750.000,00</t>
  </si>
  <si>
    <t> 337.500.000,00</t>
  </si>
  <si>
    <t> 689.700.000,00</t>
  </si>
  <si>
    <t> 770.560.000,00</t>
  </si>
  <si>
    <t> 202.500.000,00</t>
  </si>
  <si>
    <t> 1.650.000.000,00</t>
  </si>
  <si>
    <t> 809.820.000,00</t>
  </si>
  <si>
    <t> 1.560.000.000,00</t>
  </si>
  <si>
    <t> 1.800.000.000,00</t>
  </si>
  <si>
    <t>TOTAL</t>
  </si>
  <si>
    <t>PENGADAAN BARANG DAN JASA MELALUI ULP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</si>
</sst>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1"/>
      <name val="Calibri"/>
      <family val="2"/>
      <charset val="1"/>
      <scheme val="minor"/>
    </font>
    <font>
      <sz val="11"/>
      <color rgb="FF333333"/>
      <name val="Calibri"/>
      <family val="2"/>
      <scheme val="minor"/>
    </font>
    <font>
      <b/>
      <sz val="22"/>
      <color theme="1"/>
      <name val="Bahnschrift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0" applyNumberFormat="1" applyFont="1" applyFill="1" applyBorder="1" applyAlignment="1">
      <alignment horizontal="center" vertical="center"/>
    </xf>
    <xf numFmtId="41" fontId="2" fillId="5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41" fontId="2" fillId="6" borderId="2" xfId="0" applyNumberFormat="1" applyFont="1" applyFill="1" applyBorder="1" applyAlignment="1">
      <alignment vertical="center"/>
    </xf>
    <xf numFmtId="41" fontId="2" fillId="6" borderId="9" xfId="0" applyNumberFormat="1" applyFont="1" applyFill="1" applyBorder="1" applyAlignment="1">
      <alignment vertical="center"/>
    </xf>
    <xf numFmtId="41" fontId="0" fillId="0" borderId="1" xfId="1" applyNumberFormat="1" applyFont="1" applyBorder="1" applyAlignment="1">
      <alignment horizontal="center" vertical="center"/>
    </xf>
    <xf numFmtId="41" fontId="3" fillId="0" borderId="1" xfId="0" applyNumberFormat="1" applyFon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0" fillId="2" borderId="1" xfId="1" applyNumberFormat="1" applyFont="1" applyFill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3" fillId="0" borderId="1" xfId="1" applyNumberFormat="1" applyFont="1" applyBorder="1" applyAlignment="1">
      <alignment horizontal="center" vertical="center"/>
    </xf>
    <xf numFmtId="41" fontId="0" fillId="4" borderId="3" xfId="0" applyNumberFormat="1" applyFill="1" applyBorder="1" applyAlignment="1">
      <alignment horizontal="center" vertical="center" wrapText="1"/>
    </xf>
    <xf numFmtId="41" fontId="5" fillId="2" borderId="1" xfId="1" applyNumberFormat="1" applyFont="1" applyFill="1" applyBorder="1" applyAlignment="1">
      <alignment horizontal="center" vertical="center"/>
    </xf>
    <xf numFmtId="41" fontId="0" fillId="0" borderId="1" xfId="1" applyNumberFormat="1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2" borderId="1" xfId="1" applyNumberFormat="1" applyFont="1" applyFill="1" applyBorder="1" applyAlignment="1">
      <alignment horizontal="center" vertical="center" wrapText="1"/>
    </xf>
    <xf numFmtId="41" fontId="6" fillId="3" borderId="1" xfId="0" applyNumberFormat="1" applyFont="1" applyFill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center" vertical="center"/>
    </xf>
    <xf numFmtId="41" fontId="6" fillId="0" borderId="1" xfId="0" applyNumberFormat="1" applyFont="1" applyBorder="1" applyAlignment="1">
      <alignment horizontal="center" vertical="center"/>
    </xf>
    <xf numFmtId="41" fontId="0" fillId="2" borderId="1" xfId="0" applyNumberFormat="1" applyFill="1" applyBorder="1" applyAlignment="1">
      <alignment horizontal="center" vertical="center" wrapText="1"/>
    </xf>
    <xf numFmtId="41" fontId="0" fillId="2" borderId="1" xfId="0" applyNumberFormat="1" applyFill="1" applyBorder="1" applyAlignment="1">
      <alignment horizontal="center" vertical="center"/>
    </xf>
    <xf numFmtId="41" fontId="0" fillId="5" borderId="1" xfId="0" applyNumberFormat="1" applyFill="1" applyBorder="1"/>
    <xf numFmtId="41" fontId="2" fillId="5" borderId="1" xfId="0" applyNumberFormat="1" applyFont="1" applyFill="1" applyBorder="1" applyAlignment="1">
      <alignment vertical="center"/>
    </xf>
    <xf numFmtId="41" fontId="2" fillId="5" borderId="3" xfId="0" applyNumberFormat="1" applyFont="1" applyFill="1" applyBorder="1" applyAlignment="1">
      <alignment vertical="center"/>
    </xf>
    <xf numFmtId="41" fontId="0" fillId="0" borderId="1" xfId="0" applyNumberFormat="1" applyBorder="1" applyAlignment="1">
      <alignment horizontal="right" vertical="center" wrapText="1"/>
    </xf>
    <xf numFmtId="41" fontId="3" fillId="0" borderId="1" xfId="0" applyNumberFormat="1" applyFont="1" applyBorder="1" applyAlignment="1">
      <alignment horizontal="right" vertical="center"/>
    </xf>
    <xf numFmtId="41" fontId="0" fillId="0" borderId="1" xfId="0" applyNumberFormat="1" applyBorder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41" fontId="0" fillId="4" borderId="3" xfId="0" applyNumberFormat="1" applyFill="1" applyBorder="1" applyAlignment="1">
      <alignment horizontal="right" vertical="center" wrapText="1"/>
    </xf>
    <xf numFmtId="41" fontId="6" fillId="0" borderId="1" xfId="0" applyNumberFormat="1" applyFont="1" applyBorder="1" applyAlignment="1">
      <alignment horizontal="right" vertical="center"/>
    </xf>
    <xf numFmtId="41" fontId="0" fillId="2" borderId="1" xfId="1" applyNumberFormat="1" applyFont="1" applyFill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tabSelected="1" topLeftCell="A133" zoomScaleNormal="100" workbookViewId="0">
      <selection activeCell="A32" sqref="A32:XFD32"/>
    </sheetView>
  </sheetViews>
  <sheetFormatPr defaultRowHeight="15"/>
  <cols>
    <col min="1" max="1" width="4.7109375" customWidth="1"/>
    <col min="2" max="2" width="37.5703125" style="1" customWidth="1"/>
    <col min="3" max="3" width="31.5703125" style="1" customWidth="1"/>
    <col min="4" max="4" width="15" customWidth="1"/>
    <col min="5" max="5" width="20.28515625" customWidth="1"/>
    <col min="6" max="6" width="17.7109375" customWidth="1"/>
    <col min="7" max="7" width="15.42578125" customWidth="1"/>
    <col min="8" max="8" width="16.28515625" customWidth="1"/>
    <col min="9" max="9" width="17.28515625" customWidth="1"/>
    <col min="10" max="10" width="18.7109375" customWidth="1"/>
    <col min="11" max="11" width="17.42578125" customWidth="1"/>
    <col min="12" max="12" width="19.140625" customWidth="1"/>
  </cols>
  <sheetData>
    <row r="1" spans="1:12" ht="35.25" customHeight="1">
      <c r="A1" s="3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.75" thickBot="1"/>
    <row r="3" spans="1:12" ht="15.75" thickTop="1">
      <c r="A3" s="4" t="s">
        <v>0</v>
      </c>
      <c r="B3" s="5" t="s">
        <v>1</v>
      </c>
      <c r="C3" s="5" t="s">
        <v>2</v>
      </c>
      <c r="D3" s="5" t="s">
        <v>132</v>
      </c>
      <c r="E3" s="5"/>
      <c r="F3" s="5"/>
      <c r="G3" s="5"/>
      <c r="H3" s="5" t="s">
        <v>137</v>
      </c>
      <c r="I3" s="5"/>
      <c r="J3" s="5"/>
      <c r="K3" s="5"/>
      <c r="L3" s="6" t="s">
        <v>138</v>
      </c>
    </row>
    <row r="4" spans="1:12">
      <c r="A4" s="7"/>
      <c r="B4" s="8"/>
      <c r="C4" s="8"/>
      <c r="D4" s="9" t="s">
        <v>133</v>
      </c>
      <c r="E4" s="9" t="s">
        <v>134</v>
      </c>
      <c r="F4" s="9" t="s">
        <v>135</v>
      </c>
      <c r="G4" s="9" t="s">
        <v>136</v>
      </c>
      <c r="H4" s="9" t="s">
        <v>133</v>
      </c>
      <c r="I4" s="9" t="s">
        <v>134</v>
      </c>
      <c r="J4" s="9" t="s">
        <v>135</v>
      </c>
      <c r="K4" s="9" t="s">
        <v>136</v>
      </c>
      <c r="L4" s="10"/>
    </row>
    <row r="5" spans="1:12" ht="33.75" customHeight="1">
      <c r="A5" s="11" t="s">
        <v>159</v>
      </c>
      <c r="B5" s="12" t="s">
        <v>160</v>
      </c>
      <c r="C5" s="12"/>
      <c r="D5" s="13">
        <f>SUM(D6:D126)</f>
        <v>13818000000</v>
      </c>
      <c r="E5" s="13">
        <f t="shared" ref="E5:L5" si="0">SUM(E6:E126)</f>
        <v>885828516213</v>
      </c>
      <c r="F5" s="13">
        <f t="shared" si="0"/>
        <v>68493564700</v>
      </c>
      <c r="G5" s="13">
        <f t="shared" si="0"/>
        <v>4264000000</v>
      </c>
      <c r="H5" s="13">
        <f t="shared" si="0"/>
        <v>10633757065.6</v>
      </c>
      <c r="I5" s="13">
        <f t="shared" si="0"/>
        <v>835963775638.91016</v>
      </c>
      <c r="J5" s="13">
        <f t="shared" si="0"/>
        <v>54785569987.150002</v>
      </c>
      <c r="K5" s="13">
        <f t="shared" si="0"/>
        <v>3413916000</v>
      </c>
      <c r="L5" s="14">
        <f t="shared" si="0"/>
        <v>956949044271.68994</v>
      </c>
    </row>
    <row r="6" spans="1:12" ht="39.950000000000003" customHeight="1">
      <c r="A6" s="15">
        <v>1</v>
      </c>
      <c r="B6" s="2" t="s">
        <v>3</v>
      </c>
      <c r="C6" s="2" t="s">
        <v>4</v>
      </c>
      <c r="D6" s="24"/>
      <c r="E6" s="25">
        <v>4953300000</v>
      </c>
      <c r="F6" s="24"/>
      <c r="G6" s="24"/>
      <c r="H6" s="25"/>
      <c r="I6" s="25">
        <v>4953299470.7700005</v>
      </c>
      <c r="J6" s="26"/>
      <c r="K6" s="26"/>
      <c r="L6" s="27">
        <v>4319028000</v>
      </c>
    </row>
    <row r="7" spans="1:12" ht="39.950000000000003" customHeight="1">
      <c r="A7" s="15">
        <f>A6+1</f>
        <v>2</v>
      </c>
      <c r="B7" s="2" t="s">
        <v>3</v>
      </c>
      <c r="C7" s="2" t="s">
        <v>5</v>
      </c>
      <c r="D7" s="28"/>
      <c r="E7" s="25">
        <v>9825000000</v>
      </c>
      <c r="F7" s="28"/>
      <c r="G7" s="28"/>
      <c r="H7" s="26"/>
      <c r="I7" s="25" t="s">
        <v>139</v>
      </c>
      <c r="J7" s="26"/>
      <c r="K7" s="26"/>
      <c r="L7" s="29">
        <v>9619344858.2000008</v>
      </c>
    </row>
    <row r="8" spans="1:12" ht="39.950000000000003" customHeight="1">
      <c r="A8" s="15">
        <f t="shared" ref="A8:A71" si="1">A7+1</f>
        <v>3</v>
      </c>
      <c r="B8" s="2" t="s">
        <v>3</v>
      </c>
      <c r="C8" s="2" t="s">
        <v>6</v>
      </c>
      <c r="D8" s="25">
        <v>500000000</v>
      </c>
      <c r="E8" s="24"/>
      <c r="F8" s="24"/>
      <c r="G8" s="24"/>
      <c r="H8" s="25">
        <v>499999610</v>
      </c>
      <c r="I8" s="26"/>
      <c r="J8" s="26"/>
      <c r="K8" s="26"/>
      <c r="L8" s="27">
        <v>499257000</v>
      </c>
    </row>
    <row r="9" spans="1:12" ht="39.950000000000003" customHeight="1">
      <c r="A9" s="15">
        <f t="shared" si="1"/>
        <v>4</v>
      </c>
      <c r="B9" s="2" t="s">
        <v>3</v>
      </c>
      <c r="C9" s="2" t="s">
        <v>7</v>
      </c>
      <c r="D9" s="30">
        <v>300000000</v>
      </c>
      <c r="E9" s="24"/>
      <c r="F9" s="24"/>
      <c r="G9" s="24"/>
      <c r="H9" s="25">
        <v>299995850</v>
      </c>
      <c r="I9" s="26"/>
      <c r="J9" s="26"/>
      <c r="K9" s="26"/>
      <c r="L9" s="31">
        <v>270792000</v>
      </c>
    </row>
    <row r="10" spans="1:12" ht="39.950000000000003" customHeight="1">
      <c r="A10" s="15">
        <f t="shared" si="1"/>
        <v>5</v>
      </c>
      <c r="B10" s="2" t="s">
        <v>3</v>
      </c>
      <c r="C10" s="2" t="s">
        <v>8</v>
      </c>
      <c r="D10" s="25">
        <v>300000000</v>
      </c>
      <c r="E10" s="28"/>
      <c r="F10" s="28"/>
      <c r="G10" s="28"/>
      <c r="H10" s="25" t="s">
        <v>140</v>
      </c>
      <c r="I10" s="25"/>
      <c r="J10" s="26"/>
      <c r="K10" s="26"/>
      <c r="L10" s="31">
        <v>263294000</v>
      </c>
    </row>
    <row r="11" spans="1:12" ht="39.950000000000003" customHeight="1">
      <c r="A11" s="15">
        <f t="shared" si="1"/>
        <v>6</v>
      </c>
      <c r="B11" s="2" t="s">
        <v>3</v>
      </c>
      <c r="C11" s="2" t="s">
        <v>9</v>
      </c>
      <c r="D11" s="25">
        <v>300000000</v>
      </c>
      <c r="E11" s="28"/>
      <c r="F11" s="28"/>
      <c r="G11" s="28"/>
      <c r="H11" s="25">
        <v>299907850</v>
      </c>
      <c r="I11" s="25"/>
      <c r="J11" s="26"/>
      <c r="K11" s="26"/>
      <c r="L11" s="31">
        <v>276595000</v>
      </c>
    </row>
    <row r="12" spans="1:12" ht="39.950000000000003" customHeight="1">
      <c r="A12" s="15">
        <f t="shared" si="1"/>
        <v>7</v>
      </c>
      <c r="B12" s="2" t="s">
        <v>3</v>
      </c>
      <c r="C12" s="2" t="s">
        <v>10</v>
      </c>
      <c r="D12" s="24"/>
      <c r="E12" s="25">
        <v>7600000000</v>
      </c>
      <c r="F12" s="24"/>
      <c r="G12" s="24"/>
      <c r="H12" s="26"/>
      <c r="I12" s="25">
        <v>7600000000</v>
      </c>
      <c r="J12" s="26"/>
      <c r="K12" s="26"/>
      <c r="L12" s="31">
        <v>6113253000</v>
      </c>
    </row>
    <row r="13" spans="1:12" ht="39.950000000000003" customHeight="1">
      <c r="A13" s="15">
        <f t="shared" si="1"/>
        <v>8</v>
      </c>
      <c r="B13" s="2" t="s">
        <v>3</v>
      </c>
      <c r="C13" s="2" t="s">
        <v>11</v>
      </c>
      <c r="D13" s="28"/>
      <c r="E13" s="25">
        <v>4776694000</v>
      </c>
      <c r="F13" s="28"/>
      <c r="G13" s="28"/>
      <c r="H13" s="25"/>
      <c r="I13" s="25">
        <v>4776691230.25</v>
      </c>
      <c r="J13" s="25"/>
      <c r="K13" s="26"/>
      <c r="L13" s="31">
        <v>4759738000</v>
      </c>
    </row>
    <row r="14" spans="1:12" ht="39.950000000000003" customHeight="1">
      <c r="A14" s="15">
        <f t="shared" si="1"/>
        <v>9</v>
      </c>
      <c r="B14" s="2" t="s">
        <v>3</v>
      </c>
      <c r="C14" s="2" t="s">
        <v>12</v>
      </c>
      <c r="D14" s="25">
        <v>1500000000</v>
      </c>
      <c r="E14" s="24"/>
      <c r="F14" s="24"/>
      <c r="G14" s="24"/>
      <c r="H14" s="25">
        <v>1495971961</v>
      </c>
      <c r="I14" s="26"/>
      <c r="J14" s="25"/>
      <c r="K14" s="26"/>
      <c r="L14" s="31">
        <v>1317666000</v>
      </c>
    </row>
    <row r="15" spans="1:12" ht="39.950000000000003" customHeight="1">
      <c r="A15" s="15">
        <f t="shared" si="1"/>
        <v>10</v>
      </c>
      <c r="B15" s="2" t="s">
        <v>3</v>
      </c>
      <c r="C15" s="2" t="s">
        <v>13</v>
      </c>
      <c r="D15" s="25">
        <v>1500000000</v>
      </c>
      <c r="E15" s="24"/>
      <c r="F15" s="24"/>
      <c r="G15" s="24"/>
      <c r="H15" s="25">
        <v>1491462478</v>
      </c>
      <c r="I15" s="26"/>
      <c r="J15" s="25"/>
      <c r="K15" s="26"/>
      <c r="L15" s="31">
        <v>1391698000</v>
      </c>
    </row>
    <row r="16" spans="1:12" ht="39.950000000000003" customHeight="1">
      <c r="A16" s="15">
        <f t="shared" si="1"/>
        <v>11</v>
      </c>
      <c r="B16" s="2" t="s">
        <v>3</v>
      </c>
      <c r="C16" s="2" t="s">
        <v>14</v>
      </c>
      <c r="D16" s="25">
        <v>1500000000</v>
      </c>
      <c r="E16" s="24"/>
      <c r="F16" s="24"/>
      <c r="G16" s="24"/>
      <c r="H16" s="25" t="s">
        <v>141</v>
      </c>
      <c r="I16" s="25"/>
      <c r="J16" s="26"/>
      <c r="K16" s="26"/>
      <c r="L16" s="31">
        <v>1374206000</v>
      </c>
    </row>
    <row r="17" spans="1:12" ht="39.950000000000003" customHeight="1">
      <c r="A17" s="15">
        <f t="shared" si="1"/>
        <v>12</v>
      </c>
      <c r="B17" s="2" t="s">
        <v>3</v>
      </c>
      <c r="C17" s="2" t="s">
        <v>15</v>
      </c>
      <c r="D17" s="25">
        <v>1500000000</v>
      </c>
      <c r="E17" s="24"/>
      <c r="F17" s="24"/>
      <c r="G17" s="24"/>
      <c r="H17" s="25">
        <v>1496138501</v>
      </c>
      <c r="I17" s="25"/>
      <c r="J17" s="26"/>
      <c r="K17" s="26"/>
      <c r="L17" s="31">
        <v>1371511000</v>
      </c>
    </row>
    <row r="18" spans="1:12" ht="39.950000000000003" customHeight="1">
      <c r="A18" s="15">
        <f t="shared" si="1"/>
        <v>13</v>
      </c>
      <c r="B18" s="2" t="s">
        <v>3</v>
      </c>
      <c r="C18" s="2" t="s">
        <v>16</v>
      </c>
      <c r="D18" s="25">
        <v>1500000000</v>
      </c>
      <c r="E18" s="32"/>
      <c r="F18" s="32"/>
      <c r="G18" s="32"/>
      <c r="H18" s="25">
        <v>994209216</v>
      </c>
      <c r="I18" s="25"/>
      <c r="J18" s="26"/>
      <c r="K18" s="26"/>
      <c r="L18" s="29">
        <v>818420000</v>
      </c>
    </row>
    <row r="19" spans="1:12" ht="39.950000000000003" customHeight="1">
      <c r="A19" s="15">
        <f t="shared" si="1"/>
        <v>14</v>
      </c>
      <c r="B19" s="2" t="s">
        <v>3</v>
      </c>
      <c r="C19" s="2" t="s">
        <v>9</v>
      </c>
      <c r="D19" s="25">
        <v>300000000</v>
      </c>
      <c r="E19" s="24"/>
      <c r="F19" s="24"/>
      <c r="G19" s="24"/>
      <c r="H19" s="25" t="s">
        <v>142</v>
      </c>
      <c r="I19" s="26"/>
      <c r="J19" s="25"/>
      <c r="K19" s="26"/>
      <c r="L19" s="31">
        <v>276595000</v>
      </c>
    </row>
    <row r="20" spans="1:12" ht="39.950000000000003" customHeight="1">
      <c r="A20" s="15">
        <f t="shared" si="1"/>
        <v>15</v>
      </c>
      <c r="B20" s="2" t="s">
        <v>3</v>
      </c>
      <c r="C20" s="2" t="s">
        <v>17</v>
      </c>
      <c r="D20" s="25">
        <v>500000000</v>
      </c>
      <c r="E20" s="24"/>
      <c r="F20" s="24"/>
      <c r="G20" s="24"/>
      <c r="H20" s="25">
        <v>499981554.60000002</v>
      </c>
      <c r="I20" s="25"/>
      <c r="J20" s="26"/>
      <c r="K20" s="26"/>
      <c r="L20" s="31">
        <v>452595000</v>
      </c>
    </row>
    <row r="21" spans="1:12" ht="39.950000000000003" customHeight="1">
      <c r="A21" s="15">
        <f t="shared" si="1"/>
        <v>16</v>
      </c>
      <c r="B21" s="2" t="s">
        <v>3</v>
      </c>
      <c r="C21" s="2" t="s">
        <v>6</v>
      </c>
      <c r="D21" s="25">
        <v>500000000</v>
      </c>
      <c r="E21" s="28"/>
      <c r="F21" s="28"/>
      <c r="G21" s="28"/>
      <c r="H21" s="25">
        <v>499999610</v>
      </c>
      <c r="I21" s="26"/>
      <c r="J21" s="25"/>
      <c r="K21" s="26"/>
      <c r="L21" s="31">
        <v>499257000</v>
      </c>
    </row>
    <row r="22" spans="1:12" ht="39.950000000000003" customHeight="1">
      <c r="A22" s="15">
        <f t="shared" si="1"/>
        <v>17</v>
      </c>
      <c r="B22" s="2" t="s">
        <v>3</v>
      </c>
      <c r="C22" s="16" t="s">
        <v>18</v>
      </c>
      <c r="D22" s="33"/>
      <c r="E22" s="25">
        <v>15471720000</v>
      </c>
      <c r="F22" s="33"/>
      <c r="G22" s="33"/>
      <c r="H22" s="25"/>
      <c r="I22" s="25">
        <v>14528749864.459999</v>
      </c>
      <c r="J22" s="25"/>
      <c r="K22" s="26"/>
      <c r="L22" s="29">
        <v>14460000000</v>
      </c>
    </row>
    <row r="23" spans="1:12" ht="39.950000000000003" customHeight="1">
      <c r="A23" s="15">
        <f t="shared" si="1"/>
        <v>18</v>
      </c>
      <c r="B23" s="2" t="s">
        <v>3</v>
      </c>
      <c r="C23" s="2" t="s">
        <v>19</v>
      </c>
      <c r="D23" s="28"/>
      <c r="E23" s="25">
        <v>26070000000</v>
      </c>
      <c r="F23" s="28"/>
      <c r="G23" s="28"/>
      <c r="H23" s="25"/>
      <c r="I23" s="25">
        <v>26069995679.220001</v>
      </c>
      <c r="J23" s="25"/>
      <c r="K23" s="26"/>
      <c r="L23" s="27">
        <v>26007712000</v>
      </c>
    </row>
    <row r="24" spans="1:12" ht="39.950000000000003" customHeight="1">
      <c r="A24" s="15">
        <f t="shared" si="1"/>
        <v>19</v>
      </c>
      <c r="B24" s="2" t="s">
        <v>3</v>
      </c>
      <c r="C24" s="2" t="s">
        <v>20</v>
      </c>
      <c r="D24" s="28"/>
      <c r="E24" s="25">
        <v>37800533000</v>
      </c>
      <c r="F24" s="28"/>
      <c r="G24" s="28"/>
      <c r="H24" s="25"/>
      <c r="I24" s="25">
        <v>37800533000</v>
      </c>
      <c r="J24" s="25"/>
      <c r="K24" s="26"/>
      <c r="L24" s="27">
        <v>36363080000</v>
      </c>
    </row>
    <row r="25" spans="1:12" ht="39.950000000000003" customHeight="1">
      <c r="A25" s="15">
        <f t="shared" si="1"/>
        <v>20</v>
      </c>
      <c r="B25" s="2" t="s">
        <v>3</v>
      </c>
      <c r="C25" s="16" t="s">
        <v>21</v>
      </c>
      <c r="D25" s="24"/>
      <c r="E25" s="25">
        <v>8161081000</v>
      </c>
      <c r="F25" s="24"/>
      <c r="G25" s="24"/>
      <c r="H25" s="25"/>
      <c r="I25" s="25">
        <v>8161080550.5600004</v>
      </c>
      <c r="J25" s="25"/>
      <c r="K25" s="26"/>
      <c r="L25" s="31">
        <v>6921703000</v>
      </c>
    </row>
    <row r="26" spans="1:12" ht="39.950000000000003" customHeight="1">
      <c r="A26" s="15">
        <f t="shared" si="1"/>
        <v>21</v>
      </c>
      <c r="B26" s="2" t="s">
        <v>3</v>
      </c>
      <c r="C26" s="2" t="s">
        <v>22</v>
      </c>
      <c r="D26" s="24"/>
      <c r="E26" s="25">
        <v>50864501000</v>
      </c>
      <c r="F26" s="24"/>
      <c r="G26" s="24"/>
      <c r="H26" s="25"/>
      <c r="I26" s="25">
        <v>50864500670.370003</v>
      </c>
      <c r="J26" s="25"/>
      <c r="K26" s="26"/>
      <c r="L26" s="27">
        <v>47401188000</v>
      </c>
    </row>
    <row r="27" spans="1:12" ht="39.950000000000003" customHeight="1">
      <c r="A27" s="15">
        <f t="shared" si="1"/>
        <v>22</v>
      </c>
      <c r="B27" s="2" t="s">
        <v>3</v>
      </c>
      <c r="C27" s="2" t="s">
        <v>23</v>
      </c>
      <c r="D27" s="24"/>
      <c r="E27" s="25">
        <v>36056184000</v>
      </c>
      <c r="F27" s="24"/>
      <c r="G27" s="24"/>
      <c r="H27" s="25"/>
      <c r="I27" s="25">
        <v>36056184000</v>
      </c>
      <c r="J27" s="25"/>
      <c r="K27" s="26"/>
      <c r="L27" s="27">
        <v>35307844000</v>
      </c>
    </row>
    <row r="28" spans="1:12" ht="48">
      <c r="A28" s="15">
        <f t="shared" si="1"/>
        <v>23</v>
      </c>
      <c r="B28" s="2" t="s">
        <v>3</v>
      </c>
      <c r="C28" s="2" t="s">
        <v>24</v>
      </c>
      <c r="D28" s="24"/>
      <c r="E28" s="25">
        <v>24437785000</v>
      </c>
      <c r="F28" s="24"/>
      <c r="G28" s="24"/>
      <c r="H28" s="25"/>
      <c r="I28" s="25">
        <v>24437785000</v>
      </c>
      <c r="J28" s="25"/>
      <c r="K28" s="26"/>
      <c r="L28" s="27">
        <v>23052296000</v>
      </c>
    </row>
    <row r="29" spans="1:12" ht="39.950000000000003" customHeight="1">
      <c r="A29" s="15">
        <f t="shared" si="1"/>
        <v>24</v>
      </c>
      <c r="B29" s="2" t="s">
        <v>3</v>
      </c>
      <c r="C29" s="2" t="s">
        <v>25</v>
      </c>
      <c r="D29" s="25">
        <v>450000000</v>
      </c>
      <c r="E29" s="25"/>
      <c r="F29" s="24"/>
      <c r="G29" s="24"/>
      <c r="H29" s="25">
        <v>449999935</v>
      </c>
      <c r="I29" s="25"/>
      <c r="J29" s="25"/>
      <c r="K29" s="26"/>
      <c r="L29" s="31">
        <v>406401000</v>
      </c>
    </row>
    <row r="30" spans="1:12" ht="39.950000000000003" customHeight="1">
      <c r="A30" s="15">
        <f t="shared" si="1"/>
        <v>25</v>
      </c>
      <c r="B30" s="2" t="s">
        <v>3</v>
      </c>
      <c r="C30" s="2" t="s">
        <v>26</v>
      </c>
      <c r="D30" s="25"/>
      <c r="E30" s="25">
        <v>75358687000</v>
      </c>
      <c r="F30" s="24"/>
      <c r="G30" s="24"/>
      <c r="H30" s="25"/>
      <c r="I30" s="25">
        <v>75358687000</v>
      </c>
      <c r="J30" s="25"/>
      <c r="K30" s="26"/>
      <c r="L30" s="31">
        <v>71404311811.690002</v>
      </c>
    </row>
    <row r="31" spans="1:12" ht="60">
      <c r="A31" s="15">
        <f t="shared" si="1"/>
        <v>26</v>
      </c>
      <c r="B31" s="2" t="s">
        <v>3</v>
      </c>
      <c r="C31" s="2" t="s">
        <v>27</v>
      </c>
      <c r="D31" s="25"/>
      <c r="E31" s="25">
        <v>71428048000</v>
      </c>
      <c r="F31" s="24"/>
      <c r="G31" s="24"/>
      <c r="H31" s="25"/>
      <c r="I31" s="25">
        <v>71428045199.970001</v>
      </c>
      <c r="J31" s="25"/>
      <c r="K31" s="26"/>
      <c r="L31" s="31">
        <v>70688392000</v>
      </c>
    </row>
    <row r="32" spans="1:12" ht="48">
      <c r="A32" s="15">
        <f t="shared" si="1"/>
        <v>27</v>
      </c>
      <c r="B32" s="2" t="s">
        <v>3</v>
      </c>
      <c r="C32" s="2" t="s">
        <v>28</v>
      </c>
      <c r="D32" s="25"/>
      <c r="E32" s="25">
        <v>32411314000</v>
      </c>
      <c r="F32" s="24"/>
      <c r="G32" s="24"/>
      <c r="H32" s="25"/>
      <c r="I32" s="25">
        <v>32411314000</v>
      </c>
      <c r="J32" s="25"/>
      <c r="K32" s="26"/>
      <c r="L32" s="27">
        <v>31685541000</v>
      </c>
    </row>
    <row r="33" spans="1:12" ht="60">
      <c r="A33" s="15">
        <f t="shared" si="1"/>
        <v>28</v>
      </c>
      <c r="B33" s="2" t="s">
        <v>3</v>
      </c>
      <c r="C33" s="2" t="s">
        <v>29</v>
      </c>
      <c r="D33" s="25"/>
      <c r="E33" s="25">
        <v>33994976000</v>
      </c>
      <c r="F33" s="24"/>
      <c r="G33" s="24"/>
      <c r="H33" s="25"/>
      <c r="I33" s="34" t="s">
        <v>143</v>
      </c>
      <c r="J33" s="26"/>
      <c r="K33" s="26"/>
      <c r="L33" s="29">
        <v>33003920000</v>
      </c>
    </row>
    <row r="34" spans="1:12" ht="39.950000000000003" customHeight="1">
      <c r="A34" s="15">
        <f t="shared" si="1"/>
        <v>29</v>
      </c>
      <c r="B34" s="2" t="s">
        <v>3</v>
      </c>
      <c r="C34" s="2" t="s">
        <v>30</v>
      </c>
      <c r="D34" s="25"/>
      <c r="E34" s="25">
        <v>30730812000</v>
      </c>
      <c r="F34" s="24"/>
      <c r="G34" s="24"/>
      <c r="H34" s="25"/>
      <c r="I34" s="25">
        <v>30730812000</v>
      </c>
      <c r="J34" s="26"/>
      <c r="K34" s="26"/>
      <c r="L34" s="31">
        <v>30060221000</v>
      </c>
    </row>
    <row r="35" spans="1:12" ht="39.950000000000003" customHeight="1">
      <c r="A35" s="15">
        <f t="shared" si="1"/>
        <v>30</v>
      </c>
      <c r="B35" s="2" t="s">
        <v>3</v>
      </c>
      <c r="C35" s="16" t="s">
        <v>31</v>
      </c>
      <c r="D35" s="25"/>
      <c r="E35" s="25">
        <v>72883741000</v>
      </c>
      <c r="F35" s="24"/>
      <c r="G35" s="24"/>
      <c r="H35" s="25"/>
      <c r="I35" s="25">
        <v>72883741000</v>
      </c>
      <c r="J35" s="26"/>
      <c r="K35" s="26"/>
      <c r="L35" s="27">
        <v>68970003000</v>
      </c>
    </row>
    <row r="36" spans="1:12" ht="39.950000000000003" customHeight="1">
      <c r="A36" s="15">
        <f t="shared" si="1"/>
        <v>31</v>
      </c>
      <c r="B36" s="2" t="s">
        <v>3</v>
      </c>
      <c r="C36" s="2" t="s">
        <v>32</v>
      </c>
      <c r="D36" s="25"/>
      <c r="E36" s="25">
        <v>29102567000</v>
      </c>
      <c r="F36" s="24"/>
      <c r="G36" s="24"/>
      <c r="H36" s="25"/>
      <c r="I36" s="25">
        <v>29102567000</v>
      </c>
      <c r="J36" s="34"/>
      <c r="K36" s="26"/>
      <c r="L36" s="27">
        <v>27045023000</v>
      </c>
    </row>
    <row r="37" spans="1:12" ht="39.950000000000003" customHeight="1">
      <c r="A37" s="15">
        <f t="shared" si="1"/>
        <v>32</v>
      </c>
      <c r="B37" s="2" t="s">
        <v>3</v>
      </c>
      <c r="C37" s="16" t="s">
        <v>33</v>
      </c>
      <c r="D37" s="25"/>
      <c r="E37" s="25">
        <v>37282606000</v>
      </c>
      <c r="F37" s="24"/>
      <c r="G37" s="24"/>
      <c r="H37" s="25"/>
      <c r="I37" s="25">
        <v>37282606000</v>
      </c>
      <c r="J37" s="34"/>
      <c r="K37" s="26"/>
      <c r="L37" s="27">
        <v>34902925000</v>
      </c>
    </row>
    <row r="38" spans="1:12" ht="39.950000000000003" customHeight="1">
      <c r="A38" s="15">
        <f t="shared" si="1"/>
        <v>33</v>
      </c>
      <c r="B38" s="2" t="s">
        <v>3</v>
      </c>
      <c r="C38" s="2" t="s">
        <v>34</v>
      </c>
      <c r="D38" s="25"/>
      <c r="E38" s="25">
        <v>99039777000</v>
      </c>
      <c r="F38" s="24"/>
      <c r="G38" s="24"/>
      <c r="H38" s="25"/>
      <c r="I38" s="25">
        <v>99039775036.360001</v>
      </c>
      <c r="J38" s="34"/>
      <c r="K38" s="26"/>
      <c r="L38" s="27">
        <v>93510999000</v>
      </c>
    </row>
    <row r="39" spans="1:12" ht="39.950000000000003" customHeight="1">
      <c r="A39" s="15">
        <f t="shared" si="1"/>
        <v>34</v>
      </c>
      <c r="B39" s="2" t="s">
        <v>3</v>
      </c>
      <c r="C39" s="2" t="s">
        <v>35</v>
      </c>
      <c r="D39" s="25"/>
      <c r="E39" s="25">
        <v>27528899000</v>
      </c>
      <c r="F39" s="24"/>
      <c r="G39" s="24"/>
      <c r="H39" s="25"/>
      <c r="I39" s="25">
        <v>27521683000</v>
      </c>
      <c r="J39" s="34"/>
      <c r="K39" s="26"/>
      <c r="L39" s="31">
        <v>26153102000</v>
      </c>
    </row>
    <row r="40" spans="1:12" ht="39.950000000000003" customHeight="1">
      <c r="A40" s="15">
        <f t="shared" si="1"/>
        <v>35</v>
      </c>
      <c r="B40" s="2" t="s">
        <v>3</v>
      </c>
      <c r="C40" s="2" t="s">
        <v>36</v>
      </c>
      <c r="D40" s="25"/>
      <c r="E40" s="25">
        <v>31597970000</v>
      </c>
      <c r="F40" s="24"/>
      <c r="G40" s="24"/>
      <c r="H40" s="25"/>
      <c r="I40" s="25">
        <v>31597970000</v>
      </c>
      <c r="J40" s="34"/>
      <c r="K40" s="26"/>
      <c r="L40" s="27">
        <v>29702800000</v>
      </c>
    </row>
    <row r="41" spans="1:12" ht="39.950000000000003" customHeight="1">
      <c r="A41" s="15">
        <f t="shared" si="1"/>
        <v>36</v>
      </c>
      <c r="B41" s="2" t="s">
        <v>37</v>
      </c>
      <c r="C41" s="2" t="s">
        <v>38</v>
      </c>
      <c r="D41" s="24"/>
      <c r="E41" s="24"/>
      <c r="F41" s="24"/>
      <c r="G41" s="25">
        <v>3414000000</v>
      </c>
      <c r="H41" s="25"/>
      <c r="I41" s="25"/>
      <c r="J41" s="26"/>
      <c r="K41" s="25">
        <v>3413916000</v>
      </c>
      <c r="L41" s="31">
        <v>3311352000</v>
      </c>
    </row>
    <row r="42" spans="1:12" ht="39.950000000000003" customHeight="1">
      <c r="A42" s="15">
        <f t="shared" si="1"/>
        <v>37</v>
      </c>
      <c r="B42" s="2" t="s">
        <v>37</v>
      </c>
      <c r="C42" s="2" t="s">
        <v>39</v>
      </c>
      <c r="D42" s="24"/>
      <c r="E42" s="24"/>
      <c r="F42" s="25">
        <v>589000000</v>
      </c>
      <c r="G42" s="25"/>
      <c r="H42" s="25"/>
      <c r="I42" s="25"/>
      <c r="J42" s="25">
        <v>588846500</v>
      </c>
      <c r="K42" s="25"/>
      <c r="L42" s="27">
        <v>587290000</v>
      </c>
    </row>
    <row r="43" spans="1:12" ht="39.950000000000003" customHeight="1">
      <c r="A43" s="15">
        <f t="shared" si="1"/>
        <v>38</v>
      </c>
      <c r="B43" s="2" t="s">
        <v>40</v>
      </c>
      <c r="C43" s="2" t="s">
        <v>41</v>
      </c>
      <c r="D43" s="28"/>
      <c r="E43" s="25">
        <v>400000000</v>
      </c>
      <c r="F43" s="26"/>
      <c r="G43" s="28"/>
      <c r="H43" s="26"/>
      <c r="I43" s="25">
        <v>399993211.56</v>
      </c>
      <c r="J43" s="26"/>
      <c r="K43" s="26"/>
      <c r="L43" s="31">
        <v>33300099163</v>
      </c>
    </row>
    <row r="44" spans="1:12" ht="39.950000000000003" customHeight="1">
      <c r="A44" s="15">
        <f t="shared" si="1"/>
        <v>39</v>
      </c>
      <c r="B44" s="2" t="s">
        <v>40</v>
      </c>
      <c r="C44" s="2" t="s">
        <v>42</v>
      </c>
      <c r="D44" s="24"/>
      <c r="E44" s="25">
        <v>1400000000</v>
      </c>
      <c r="F44" s="24"/>
      <c r="G44" s="24"/>
      <c r="H44" s="25"/>
      <c r="I44" s="25">
        <v>1399903274.6400001</v>
      </c>
      <c r="J44" s="26"/>
      <c r="K44" s="26"/>
      <c r="L44" s="31">
        <v>1330338000</v>
      </c>
    </row>
    <row r="45" spans="1:12" ht="39.950000000000003" customHeight="1">
      <c r="A45" s="15">
        <f t="shared" si="1"/>
        <v>40</v>
      </c>
      <c r="B45" s="2" t="s">
        <v>40</v>
      </c>
      <c r="C45" s="2" t="s">
        <v>43</v>
      </c>
      <c r="D45" s="24"/>
      <c r="E45" s="25">
        <v>550000000</v>
      </c>
      <c r="F45" s="26"/>
      <c r="G45" s="24"/>
      <c r="H45" s="26"/>
      <c r="I45" s="25" t="s">
        <v>144</v>
      </c>
      <c r="J45" s="26"/>
      <c r="K45" s="26"/>
      <c r="L45" s="31">
        <v>483726000</v>
      </c>
    </row>
    <row r="46" spans="1:12" ht="39.950000000000003" customHeight="1">
      <c r="A46" s="15">
        <f t="shared" si="1"/>
        <v>41</v>
      </c>
      <c r="B46" s="2" t="s">
        <v>40</v>
      </c>
      <c r="C46" s="2" t="s">
        <v>44</v>
      </c>
      <c r="D46" s="28"/>
      <c r="E46" s="25">
        <v>1000000000</v>
      </c>
      <c r="F46" s="28"/>
      <c r="G46" s="28"/>
      <c r="H46" s="26"/>
      <c r="I46" s="25">
        <v>1000000000</v>
      </c>
      <c r="J46" s="26"/>
      <c r="K46" s="26"/>
      <c r="L46" s="29">
        <v>982399000</v>
      </c>
    </row>
    <row r="47" spans="1:12" ht="39.950000000000003" customHeight="1">
      <c r="A47" s="15">
        <f t="shared" si="1"/>
        <v>42</v>
      </c>
      <c r="B47" s="2" t="s">
        <v>40</v>
      </c>
      <c r="C47" s="2" t="s">
        <v>45</v>
      </c>
      <c r="D47" s="28"/>
      <c r="E47" s="25">
        <v>1000000000</v>
      </c>
      <c r="F47" s="28"/>
      <c r="G47" s="28"/>
      <c r="H47" s="26"/>
      <c r="I47" s="25">
        <v>1000000000</v>
      </c>
      <c r="J47" s="26"/>
      <c r="K47" s="26"/>
      <c r="L47" s="27">
        <v>949928000</v>
      </c>
    </row>
    <row r="48" spans="1:12" ht="39.950000000000003" customHeight="1">
      <c r="A48" s="15">
        <f t="shared" si="1"/>
        <v>43</v>
      </c>
      <c r="B48" s="2" t="s">
        <v>40</v>
      </c>
      <c r="C48" s="2" t="s">
        <v>46</v>
      </c>
      <c r="D48" s="28"/>
      <c r="E48" s="25"/>
      <c r="F48" s="25">
        <v>1000000000</v>
      </c>
      <c r="G48" s="28"/>
      <c r="H48" s="26"/>
      <c r="I48" s="25"/>
      <c r="J48" s="25">
        <v>1000000000</v>
      </c>
      <c r="K48" s="26"/>
      <c r="L48" s="27">
        <v>959000000</v>
      </c>
    </row>
    <row r="49" spans="1:12" ht="39.950000000000003" customHeight="1">
      <c r="A49" s="15">
        <f t="shared" si="1"/>
        <v>44</v>
      </c>
      <c r="B49" s="2" t="s">
        <v>40</v>
      </c>
      <c r="C49" s="17" t="s">
        <v>47</v>
      </c>
      <c r="D49" s="28"/>
      <c r="E49" s="25"/>
      <c r="F49" s="25">
        <v>1700000000</v>
      </c>
      <c r="G49" s="28"/>
      <c r="H49" s="26"/>
      <c r="I49" s="25"/>
      <c r="J49" s="25">
        <v>1700000000</v>
      </c>
      <c r="K49" s="26"/>
      <c r="L49" s="27">
        <v>1630000000</v>
      </c>
    </row>
    <row r="50" spans="1:12" ht="39.950000000000003" customHeight="1">
      <c r="A50" s="15">
        <f t="shared" si="1"/>
        <v>45</v>
      </c>
      <c r="B50" s="2" t="s">
        <v>48</v>
      </c>
      <c r="C50" s="2" t="s">
        <v>49</v>
      </c>
      <c r="D50" s="24"/>
      <c r="E50" s="24"/>
      <c r="F50" s="25">
        <v>3500000000</v>
      </c>
      <c r="G50" s="24"/>
      <c r="H50" s="26"/>
      <c r="I50" s="26"/>
      <c r="J50" s="25">
        <v>3499739294</v>
      </c>
      <c r="K50" s="26"/>
      <c r="L50" s="27">
        <v>2612519400</v>
      </c>
    </row>
    <row r="51" spans="1:12" ht="39.950000000000003" customHeight="1">
      <c r="A51" s="15">
        <f t="shared" si="1"/>
        <v>46</v>
      </c>
      <c r="B51" s="2" t="s">
        <v>48</v>
      </c>
      <c r="C51" s="2" t="s">
        <v>50</v>
      </c>
      <c r="D51" s="28"/>
      <c r="E51" s="28"/>
      <c r="F51" s="25">
        <v>850000000</v>
      </c>
      <c r="G51" s="28"/>
      <c r="H51" s="25"/>
      <c r="I51" s="26"/>
      <c r="J51" s="25">
        <v>849504700</v>
      </c>
      <c r="K51" s="26"/>
      <c r="L51" s="31">
        <v>737940027</v>
      </c>
    </row>
    <row r="52" spans="1:12" ht="39.950000000000003" customHeight="1">
      <c r="A52" s="15">
        <f t="shared" si="1"/>
        <v>47</v>
      </c>
      <c r="B52" s="2" t="s">
        <v>48</v>
      </c>
      <c r="C52" s="2" t="s">
        <v>50</v>
      </c>
      <c r="D52" s="24"/>
      <c r="E52" s="24"/>
      <c r="F52" s="25">
        <v>850000000</v>
      </c>
      <c r="G52" s="24"/>
      <c r="H52" s="25"/>
      <c r="I52" s="26"/>
      <c r="J52" s="25">
        <v>849726900</v>
      </c>
      <c r="K52" s="26"/>
      <c r="L52" s="27">
        <v>693000000</v>
      </c>
    </row>
    <row r="53" spans="1:12" ht="39.950000000000003" customHeight="1">
      <c r="A53" s="15">
        <f t="shared" si="1"/>
        <v>48</v>
      </c>
      <c r="B53" s="2" t="s">
        <v>48</v>
      </c>
      <c r="C53" s="2" t="s">
        <v>50</v>
      </c>
      <c r="D53" s="35"/>
      <c r="E53" s="35"/>
      <c r="F53" s="25">
        <v>850000000</v>
      </c>
      <c r="G53" s="35"/>
      <c r="H53" s="25"/>
      <c r="I53" s="26"/>
      <c r="J53" s="25">
        <v>849726900</v>
      </c>
      <c r="K53" s="26"/>
      <c r="L53" s="31">
        <v>697070000</v>
      </c>
    </row>
    <row r="54" spans="1:12" ht="39.950000000000003" customHeight="1">
      <c r="A54" s="15">
        <f t="shared" si="1"/>
        <v>49</v>
      </c>
      <c r="B54" s="2" t="s">
        <v>48</v>
      </c>
      <c r="C54" s="2" t="s">
        <v>51</v>
      </c>
      <c r="D54" s="35"/>
      <c r="E54" s="35"/>
      <c r="F54" s="25">
        <v>850000000</v>
      </c>
      <c r="G54" s="35"/>
      <c r="H54" s="25"/>
      <c r="I54" s="26"/>
      <c r="J54" s="25">
        <v>849726900</v>
      </c>
      <c r="K54" s="26"/>
      <c r="L54" s="27">
        <v>665753000</v>
      </c>
    </row>
    <row r="55" spans="1:12" ht="39.950000000000003" customHeight="1">
      <c r="A55" s="15">
        <f t="shared" si="1"/>
        <v>50</v>
      </c>
      <c r="B55" s="2" t="s">
        <v>48</v>
      </c>
      <c r="C55" s="2" t="s">
        <v>52</v>
      </c>
      <c r="D55" s="24"/>
      <c r="E55" s="24"/>
      <c r="F55" s="25">
        <v>850000000</v>
      </c>
      <c r="G55" s="24"/>
      <c r="H55" s="25"/>
      <c r="I55" s="26"/>
      <c r="J55" s="25">
        <v>846880100</v>
      </c>
      <c r="K55" s="26"/>
      <c r="L55" s="31">
        <v>818258975.60000002</v>
      </c>
    </row>
    <row r="56" spans="1:12" ht="39.950000000000003" customHeight="1">
      <c r="A56" s="15">
        <f t="shared" si="1"/>
        <v>51</v>
      </c>
      <c r="B56" s="2" t="s">
        <v>48</v>
      </c>
      <c r="C56" s="2" t="s">
        <v>53</v>
      </c>
      <c r="D56" s="24"/>
      <c r="E56" s="24"/>
      <c r="F56" s="25">
        <v>850000000</v>
      </c>
      <c r="G56" s="24"/>
      <c r="H56" s="26"/>
      <c r="I56" s="26"/>
      <c r="J56" s="25">
        <v>846479700</v>
      </c>
      <c r="K56" s="26"/>
      <c r="L56" s="31">
        <v>817138580.5</v>
      </c>
    </row>
    <row r="57" spans="1:12" ht="39.950000000000003" customHeight="1">
      <c r="A57" s="15">
        <f t="shared" si="1"/>
        <v>52</v>
      </c>
      <c r="B57" s="2" t="s">
        <v>48</v>
      </c>
      <c r="C57" s="2" t="s">
        <v>53</v>
      </c>
      <c r="D57" s="24"/>
      <c r="E57" s="24"/>
      <c r="F57" s="25">
        <v>850000000</v>
      </c>
      <c r="G57" s="24"/>
      <c r="H57" s="26"/>
      <c r="I57" s="26"/>
      <c r="J57" s="25">
        <v>818046900</v>
      </c>
      <c r="K57" s="26"/>
      <c r="L57" s="27">
        <v>638550000</v>
      </c>
    </row>
    <row r="58" spans="1:12" ht="39.950000000000003" customHeight="1">
      <c r="A58" s="15">
        <f t="shared" si="1"/>
        <v>53</v>
      </c>
      <c r="B58" s="2" t="s">
        <v>48</v>
      </c>
      <c r="C58" s="2" t="s">
        <v>53</v>
      </c>
      <c r="D58" s="28"/>
      <c r="E58" s="28"/>
      <c r="F58" s="25">
        <v>850000000</v>
      </c>
      <c r="G58" s="28"/>
      <c r="H58" s="26"/>
      <c r="I58" s="26"/>
      <c r="J58" s="25" t="s">
        <v>145</v>
      </c>
      <c r="K58" s="26"/>
      <c r="L58" s="31">
        <v>820042212</v>
      </c>
    </row>
    <row r="59" spans="1:12" ht="39.950000000000003" customHeight="1">
      <c r="A59" s="15">
        <f t="shared" si="1"/>
        <v>54</v>
      </c>
      <c r="B59" s="2" t="s">
        <v>48</v>
      </c>
      <c r="C59" s="2" t="s">
        <v>53</v>
      </c>
      <c r="D59" s="28"/>
      <c r="E59" s="28"/>
      <c r="F59" s="25">
        <v>850000000</v>
      </c>
      <c r="G59" s="28"/>
      <c r="H59" s="26"/>
      <c r="I59" s="26"/>
      <c r="J59" s="25" t="s">
        <v>145</v>
      </c>
      <c r="K59" s="26"/>
      <c r="L59" s="31">
        <v>595100000</v>
      </c>
    </row>
    <row r="60" spans="1:12" ht="39.950000000000003" customHeight="1">
      <c r="A60" s="15">
        <f t="shared" si="1"/>
        <v>55</v>
      </c>
      <c r="B60" s="2" t="s">
        <v>48</v>
      </c>
      <c r="C60" s="2" t="s">
        <v>53</v>
      </c>
      <c r="D60" s="36"/>
      <c r="E60" s="36"/>
      <c r="F60" s="25">
        <v>850000000</v>
      </c>
      <c r="G60" s="36"/>
      <c r="H60" s="37"/>
      <c r="I60" s="26"/>
      <c r="J60" s="25" t="s">
        <v>145</v>
      </c>
      <c r="K60" s="26"/>
      <c r="L60" s="31">
        <v>802670000</v>
      </c>
    </row>
    <row r="61" spans="1:12" ht="39.950000000000003" customHeight="1">
      <c r="A61" s="15">
        <f t="shared" si="1"/>
        <v>56</v>
      </c>
      <c r="B61" s="2" t="s">
        <v>48</v>
      </c>
      <c r="C61" s="2" t="s">
        <v>50</v>
      </c>
      <c r="D61" s="33"/>
      <c r="E61" s="33"/>
      <c r="F61" s="25">
        <v>850000000</v>
      </c>
      <c r="G61" s="33"/>
      <c r="H61" s="26"/>
      <c r="I61" s="26"/>
      <c r="J61" s="25" t="s">
        <v>146</v>
      </c>
      <c r="K61" s="26"/>
      <c r="L61" s="31">
        <v>674531880</v>
      </c>
    </row>
    <row r="62" spans="1:12" ht="39.950000000000003" customHeight="1">
      <c r="A62" s="15">
        <f t="shared" si="1"/>
        <v>57</v>
      </c>
      <c r="B62" s="2" t="s">
        <v>48</v>
      </c>
      <c r="C62" s="2" t="s">
        <v>50</v>
      </c>
      <c r="D62" s="33"/>
      <c r="E62" s="33"/>
      <c r="F62" s="25">
        <v>850000000</v>
      </c>
      <c r="G62" s="33"/>
      <c r="H62" s="26"/>
      <c r="I62" s="25"/>
      <c r="J62" s="25">
        <v>849915000</v>
      </c>
      <c r="K62" s="26"/>
      <c r="L62" s="31">
        <v>500500000</v>
      </c>
    </row>
    <row r="63" spans="1:12" ht="39.950000000000003" customHeight="1">
      <c r="A63" s="15">
        <f t="shared" si="1"/>
        <v>58</v>
      </c>
      <c r="B63" s="2" t="s">
        <v>48</v>
      </c>
      <c r="C63" s="2" t="s">
        <v>54</v>
      </c>
      <c r="D63" s="33"/>
      <c r="E63" s="33"/>
      <c r="F63" s="25">
        <v>2250000000</v>
      </c>
      <c r="G63" s="33"/>
      <c r="H63" s="26"/>
      <c r="I63" s="25"/>
      <c r="J63" s="25" t="s">
        <v>147</v>
      </c>
      <c r="K63" s="26"/>
      <c r="L63" s="29">
        <v>1971750000</v>
      </c>
    </row>
    <row r="64" spans="1:12" ht="39.950000000000003" customHeight="1">
      <c r="A64" s="15">
        <f t="shared" si="1"/>
        <v>59</v>
      </c>
      <c r="B64" s="2" t="s">
        <v>48</v>
      </c>
      <c r="C64" s="17" t="s">
        <v>55</v>
      </c>
      <c r="D64" s="33"/>
      <c r="E64" s="33"/>
      <c r="F64" s="25">
        <v>2250000000</v>
      </c>
      <c r="G64" s="33"/>
      <c r="H64" s="26"/>
      <c r="I64" s="25"/>
      <c r="J64" s="25">
        <v>2249940000</v>
      </c>
      <c r="K64" s="26"/>
      <c r="L64" s="27">
        <v>1941390000</v>
      </c>
    </row>
    <row r="65" spans="1:12" ht="39.950000000000003" customHeight="1">
      <c r="A65" s="15">
        <f t="shared" si="1"/>
        <v>60</v>
      </c>
      <c r="B65" s="2" t="s">
        <v>48</v>
      </c>
      <c r="C65" s="16" t="s">
        <v>56</v>
      </c>
      <c r="D65" s="33"/>
      <c r="E65" s="33"/>
      <c r="F65" s="25">
        <v>272180000</v>
      </c>
      <c r="G65" s="33"/>
      <c r="H65" s="26"/>
      <c r="I65" s="25"/>
      <c r="J65" s="25">
        <v>272073175</v>
      </c>
      <c r="K65" s="26"/>
      <c r="L65" s="27">
        <v>244134000</v>
      </c>
    </row>
    <row r="66" spans="1:12" ht="39.950000000000003" customHeight="1">
      <c r="A66" s="15">
        <f t="shared" si="1"/>
        <v>61</v>
      </c>
      <c r="B66" s="2" t="s">
        <v>57</v>
      </c>
      <c r="C66" s="2" t="s">
        <v>58</v>
      </c>
      <c r="D66" s="24"/>
      <c r="E66" s="25">
        <v>296863600</v>
      </c>
      <c r="F66" s="24"/>
      <c r="G66" s="24"/>
      <c r="H66" s="25"/>
      <c r="I66" s="25">
        <v>285986448.29000002</v>
      </c>
      <c r="J66" s="25"/>
      <c r="K66" s="26"/>
      <c r="L66" s="31">
        <v>271958995</v>
      </c>
    </row>
    <row r="67" spans="1:12" ht="72">
      <c r="A67" s="15">
        <f t="shared" si="1"/>
        <v>62</v>
      </c>
      <c r="B67" s="2" t="s">
        <v>57</v>
      </c>
      <c r="C67" s="2" t="s">
        <v>59</v>
      </c>
      <c r="D67" s="28"/>
      <c r="E67" s="25">
        <v>548500000</v>
      </c>
      <c r="F67" s="28"/>
      <c r="G67" s="28"/>
      <c r="H67" s="25"/>
      <c r="I67" s="25">
        <v>548320978.15999997</v>
      </c>
      <c r="J67" s="26"/>
      <c r="K67" s="26"/>
      <c r="L67" s="31">
        <v>480525133</v>
      </c>
    </row>
    <row r="68" spans="1:12" ht="72">
      <c r="A68" s="15">
        <f t="shared" si="1"/>
        <v>63</v>
      </c>
      <c r="B68" s="2" t="s">
        <v>57</v>
      </c>
      <c r="C68" s="2" t="s">
        <v>60</v>
      </c>
      <c r="D68" s="24"/>
      <c r="E68" s="26"/>
      <c r="F68" s="25">
        <v>2196250000</v>
      </c>
      <c r="G68" s="24"/>
      <c r="H68" s="25"/>
      <c r="I68" s="26"/>
      <c r="J68" s="25">
        <v>1348748500</v>
      </c>
      <c r="K68" s="26"/>
      <c r="L68" s="31">
        <v>1218705400</v>
      </c>
    </row>
    <row r="69" spans="1:12" ht="84">
      <c r="A69" s="15">
        <f t="shared" si="1"/>
        <v>64</v>
      </c>
      <c r="B69" s="2" t="s">
        <v>57</v>
      </c>
      <c r="C69" s="2" t="s">
        <v>61</v>
      </c>
      <c r="D69" s="24"/>
      <c r="E69" s="25">
        <v>731500000</v>
      </c>
      <c r="F69" s="24"/>
      <c r="G69" s="24"/>
      <c r="H69" s="25"/>
      <c r="I69" s="25" t="s">
        <v>148</v>
      </c>
      <c r="J69" s="25"/>
      <c r="K69" s="26"/>
      <c r="L69" s="31">
        <v>656675000</v>
      </c>
    </row>
    <row r="70" spans="1:12" ht="39.950000000000003" customHeight="1">
      <c r="A70" s="15">
        <f t="shared" si="1"/>
        <v>65</v>
      </c>
      <c r="B70" s="2" t="s">
        <v>57</v>
      </c>
      <c r="C70" s="2" t="s">
        <v>62</v>
      </c>
      <c r="D70" s="24"/>
      <c r="E70" s="25">
        <v>296863600</v>
      </c>
      <c r="F70" s="24"/>
      <c r="G70" s="24"/>
      <c r="H70" s="25"/>
      <c r="I70" s="25" t="s">
        <v>149</v>
      </c>
      <c r="J70" s="25"/>
      <c r="K70" s="26"/>
      <c r="L70" s="31">
        <v>275460000</v>
      </c>
    </row>
    <row r="71" spans="1:12" ht="39.950000000000003" customHeight="1">
      <c r="A71" s="15">
        <f t="shared" si="1"/>
        <v>66</v>
      </c>
      <c r="B71" s="2" t="s">
        <v>63</v>
      </c>
      <c r="C71" s="2" t="s">
        <v>64</v>
      </c>
      <c r="D71" s="25">
        <v>510000000</v>
      </c>
      <c r="E71" s="35"/>
      <c r="F71" s="35"/>
      <c r="G71" s="35"/>
      <c r="H71" s="25" t="s">
        <v>150</v>
      </c>
      <c r="I71" s="26"/>
      <c r="J71" s="26"/>
      <c r="K71" s="26"/>
      <c r="L71" s="27">
        <v>489857000</v>
      </c>
    </row>
    <row r="72" spans="1:12" ht="39.950000000000003" customHeight="1">
      <c r="A72" s="15">
        <f t="shared" ref="A72:A126" si="2">A71+1</f>
        <v>67</v>
      </c>
      <c r="B72" s="2" t="s">
        <v>63</v>
      </c>
      <c r="C72" s="2" t="s">
        <v>65</v>
      </c>
      <c r="D72" s="33"/>
      <c r="E72" s="33"/>
      <c r="F72" s="25">
        <v>11055636000</v>
      </c>
      <c r="G72" s="33"/>
      <c r="H72" s="25"/>
      <c r="I72" s="25"/>
      <c r="J72" s="25">
        <v>10978688600</v>
      </c>
      <c r="K72" s="26"/>
      <c r="L72" s="31">
        <v>10645000000</v>
      </c>
    </row>
    <row r="73" spans="1:12" ht="48">
      <c r="A73" s="15">
        <f t="shared" si="2"/>
        <v>68</v>
      </c>
      <c r="B73" s="2" t="s">
        <v>63</v>
      </c>
      <c r="C73" s="2" t="s">
        <v>66</v>
      </c>
      <c r="D73" s="25">
        <v>808000000</v>
      </c>
      <c r="E73" s="38"/>
      <c r="F73" s="38"/>
      <c r="G73" s="38"/>
      <c r="H73" s="25">
        <v>807249500</v>
      </c>
      <c r="I73" s="26"/>
      <c r="J73" s="26"/>
      <c r="K73" s="39"/>
      <c r="L73" s="31">
        <v>802219000</v>
      </c>
    </row>
    <row r="74" spans="1:12" ht="39.950000000000003" customHeight="1">
      <c r="A74" s="15">
        <f t="shared" si="2"/>
        <v>69</v>
      </c>
      <c r="B74" s="2" t="s">
        <v>63</v>
      </c>
      <c r="C74" s="2" t="s">
        <v>67</v>
      </c>
      <c r="D74" s="24"/>
      <c r="E74" s="25">
        <v>3500000000</v>
      </c>
      <c r="F74" s="24"/>
      <c r="G74" s="24"/>
      <c r="H74" s="40"/>
      <c r="I74" s="25" t="s">
        <v>151</v>
      </c>
      <c r="J74" s="26"/>
      <c r="K74" s="26"/>
      <c r="L74" s="27">
        <v>3372373000</v>
      </c>
    </row>
    <row r="75" spans="1:12" ht="39.950000000000003" customHeight="1">
      <c r="A75" s="15">
        <f t="shared" si="2"/>
        <v>70</v>
      </c>
      <c r="B75" s="2" t="s">
        <v>63</v>
      </c>
      <c r="C75" s="2" t="s">
        <v>68</v>
      </c>
      <c r="D75" s="36"/>
      <c r="E75" s="25">
        <v>7000000000</v>
      </c>
      <c r="F75" s="36"/>
      <c r="G75" s="36"/>
      <c r="H75" s="40"/>
      <c r="I75" s="25">
        <v>6999954098.8299999</v>
      </c>
      <c r="J75" s="40"/>
      <c r="K75" s="40"/>
      <c r="L75" s="31">
        <v>6502000000</v>
      </c>
    </row>
    <row r="76" spans="1:12" ht="39.950000000000003" customHeight="1">
      <c r="A76" s="15">
        <f t="shared" si="2"/>
        <v>71</v>
      </c>
      <c r="B76" s="2" t="s">
        <v>63</v>
      </c>
      <c r="C76" s="16" t="s">
        <v>69</v>
      </c>
      <c r="D76" s="38"/>
      <c r="E76" s="25">
        <v>700000000</v>
      </c>
      <c r="F76" s="38"/>
      <c r="G76" s="38"/>
      <c r="H76" s="40"/>
      <c r="I76" s="25">
        <v>699910830.49000001</v>
      </c>
      <c r="J76" s="26"/>
      <c r="K76" s="26"/>
      <c r="L76" s="31">
        <v>560577000</v>
      </c>
    </row>
    <row r="77" spans="1:12" ht="39.950000000000003" customHeight="1">
      <c r="A77" s="15">
        <f t="shared" si="2"/>
        <v>72</v>
      </c>
      <c r="B77" s="2" t="s">
        <v>63</v>
      </c>
      <c r="C77" s="2" t="s">
        <v>70</v>
      </c>
      <c r="D77" s="24"/>
      <c r="E77" s="25">
        <v>3084979000</v>
      </c>
      <c r="F77" s="24"/>
      <c r="G77" s="24"/>
      <c r="H77" s="25"/>
      <c r="I77" s="25">
        <v>3084832915.9899998</v>
      </c>
      <c r="J77" s="25"/>
      <c r="K77" s="26"/>
      <c r="L77" s="31">
        <v>2708000000</v>
      </c>
    </row>
    <row r="78" spans="1:12" ht="39.950000000000003" customHeight="1">
      <c r="A78" s="15">
        <f t="shared" si="2"/>
        <v>73</v>
      </c>
      <c r="B78" s="2" t="s">
        <v>63</v>
      </c>
      <c r="C78" s="2" t="s">
        <v>71</v>
      </c>
      <c r="D78" s="33"/>
      <c r="E78" s="25">
        <v>350000000</v>
      </c>
      <c r="F78" s="33"/>
      <c r="G78" s="33"/>
      <c r="H78" s="25"/>
      <c r="I78" s="25">
        <v>349995617.25</v>
      </c>
      <c r="J78" s="25"/>
      <c r="K78" s="26"/>
      <c r="L78" s="31">
        <v>325325000</v>
      </c>
    </row>
    <row r="79" spans="1:12" ht="39.950000000000003" customHeight="1">
      <c r="A79" s="15">
        <f t="shared" si="2"/>
        <v>74</v>
      </c>
      <c r="B79" s="2" t="s">
        <v>63</v>
      </c>
      <c r="C79" s="2" t="s">
        <v>72</v>
      </c>
      <c r="D79" s="33"/>
      <c r="E79" s="25">
        <v>45651310000</v>
      </c>
      <c r="F79" s="33"/>
      <c r="G79" s="33"/>
      <c r="H79" s="25"/>
      <c r="I79" s="25">
        <v>45651289734.410004</v>
      </c>
      <c r="J79" s="25"/>
      <c r="K79" s="26"/>
      <c r="L79" s="31">
        <v>44749000000</v>
      </c>
    </row>
    <row r="80" spans="1:12" ht="39.950000000000003" customHeight="1">
      <c r="A80" s="15">
        <f t="shared" si="2"/>
        <v>75</v>
      </c>
      <c r="B80" s="2" t="s">
        <v>63</v>
      </c>
      <c r="C80" s="2" t="s">
        <v>73</v>
      </c>
      <c r="D80" s="24"/>
      <c r="E80" s="25">
        <v>700000000</v>
      </c>
      <c r="F80" s="24"/>
      <c r="G80" s="24"/>
      <c r="H80" s="25"/>
      <c r="I80" s="25">
        <v>699781269.90999997</v>
      </c>
      <c r="J80" s="25"/>
      <c r="K80" s="26"/>
      <c r="L80" s="29">
        <v>600000000</v>
      </c>
    </row>
    <row r="81" spans="1:12" ht="39.950000000000003" customHeight="1">
      <c r="A81" s="15">
        <f t="shared" si="2"/>
        <v>76</v>
      </c>
      <c r="B81" s="2" t="s">
        <v>63</v>
      </c>
      <c r="C81" s="2" t="s">
        <v>74</v>
      </c>
      <c r="D81" s="25">
        <v>1100000000</v>
      </c>
      <c r="E81" s="24"/>
      <c r="F81" s="24"/>
      <c r="G81" s="24"/>
      <c r="H81" s="25">
        <v>1098845000</v>
      </c>
      <c r="I81" s="25"/>
      <c r="J81" s="26"/>
      <c r="K81" s="26"/>
      <c r="L81" s="31">
        <v>1096370000</v>
      </c>
    </row>
    <row r="82" spans="1:12" ht="39.950000000000003" customHeight="1">
      <c r="A82" s="15">
        <f t="shared" si="2"/>
        <v>77</v>
      </c>
      <c r="B82" s="2" t="s">
        <v>75</v>
      </c>
      <c r="C82" s="2" t="s">
        <v>76</v>
      </c>
      <c r="D82" s="33"/>
      <c r="E82" s="33"/>
      <c r="F82" s="25">
        <v>1500000000</v>
      </c>
      <c r="G82" s="33"/>
      <c r="H82" s="25"/>
      <c r="I82" s="26"/>
      <c r="J82" s="25">
        <v>1440787810</v>
      </c>
      <c r="K82" s="26"/>
      <c r="L82" s="31">
        <v>1432455200</v>
      </c>
    </row>
    <row r="83" spans="1:12" ht="39.950000000000003" customHeight="1">
      <c r="A83" s="15">
        <f t="shared" si="2"/>
        <v>78</v>
      </c>
      <c r="B83" s="2" t="s">
        <v>75</v>
      </c>
      <c r="C83" s="2" t="s">
        <v>77</v>
      </c>
      <c r="D83" s="33"/>
      <c r="E83" s="33"/>
      <c r="F83" s="25">
        <v>1523224500</v>
      </c>
      <c r="G83" s="33"/>
      <c r="H83" s="25"/>
      <c r="I83" s="26"/>
      <c r="J83" s="25">
        <v>1523224499.5</v>
      </c>
      <c r="K83" s="26"/>
      <c r="L83" s="31">
        <v>1477520000</v>
      </c>
    </row>
    <row r="84" spans="1:12" ht="39.950000000000003" customHeight="1">
      <c r="A84" s="15">
        <f t="shared" si="2"/>
        <v>79</v>
      </c>
      <c r="B84" s="2" t="s">
        <v>78</v>
      </c>
      <c r="C84" s="2" t="s">
        <v>79</v>
      </c>
      <c r="D84" s="24"/>
      <c r="E84" s="25">
        <v>710488013</v>
      </c>
      <c r="F84" s="24"/>
      <c r="G84" s="24"/>
      <c r="H84" s="26"/>
      <c r="I84" s="25">
        <v>710404258.58000004</v>
      </c>
      <c r="J84" s="24"/>
      <c r="K84" s="26"/>
      <c r="L84" s="31">
        <v>600599000</v>
      </c>
    </row>
    <row r="85" spans="1:12" ht="39.950000000000003" customHeight="1">
      <c r="A85" s="15">
        <f t="shared" si="2"/>
        <v>80</v>
      </c>
      <c r="B85" s="2" t="s">
        <v>78</v>
      </c>
      <c r="C85" s="2" t="s">
        <v>80</v>
      </c>
      <c r="D85" s="24"/>
      <c r="E85" s="25">
        <v>1700000000</v>
      </c>
      <c r="F85" s="24"/>
      <c r="G85" s="24"/>
      <c r="H85" s="26"/>
      <c r="I85" s="25">
        <v>1699999920.8399999</v>
      </c>
      <c r="J85" s="26"/>
      <c r="K85" s="26"/>
      <c r="L85" s="27">
        <v>1576582000</v>
      </c>
    </row>
    <row r="86" spans="1:12" ht="39.950000000000003" customHeight="1">
      <c r="A86" s="15">
        <f t="shared" si="2"/>
        <v>81</v>
      </c>
      <c r="B86" s="2" t="s">
        <v>78</v>
      </c>
      <c r="C86" s="2" t="s">
        <v>81</v>
      </c>
      <c r="D86" s="38"/>
      <c r="E86" s="25">
        <v>1967314000</v>
      </c>
      <c r="F86" s="38"/>
      <c r="G86" s="38"/>
      <c r="H86" s="26"/>
      <c r="I86" s="25">
        <v>1967313989.04</v>
      </c>
      <c r="J86" s="26"/>
      <c r="K86" s="26"/>
      <c r="L86" s="31">
        <v>1575801000</v>
      </c>
    </row>
    <row r="87" spans="1:12" ht="39.950000000000003" customHeight="1">
      <c r="A87" s="15">
        <f t="shared" si="2"/>
        <v>82</v>
      </c>
      <c r="B87" s="2" t="s">
        <v>82</v>
      </c>
      <c r="C87" s="2" t="s">
        <v>83</v>
      </c>
      <c r="D87" s="24"/>
      <c r="E87" s="25">
        <v>480000000</v>
      </c>
      <c r="F87" s="26"/>
      <c r="G87" s="24"/>
      <c r="H87" s="25"/>
      <c r="I87" s="25">
        <v>480000000</v>
      </c>
      <c r="J87" s="26"/>
      <c r="K87" s="26"/>
      <c r="L87" s="31">
        <v>373847782</v>
      </c>
    </row>
    <row r="88" spans="1:12" ht="39.950000000000003" customHeight="1">
      <c r="A88" s="15">
        <f t="shared" si="2"/>
        <v>83</v>
      </c>
      <c r="B88" s="2" t="s">
        <v>84</v>
      </c>
      <c r="C88" s="2" t="s">
        <v>85</v>
      </c>
      <c r="D88" s="38"/>
      <c r="E88" s="38"/>
      <c r="F88" s="25">
        <v>2000000000</v>
      </c>
      <c r="G88" s="38"/>
      <c r="H88" s="26"/>
      <c r="I88" s="26"/>
      <c r="J88" s="25">
        <v>2000000000</v>
      </c>
      <c r="K88" s="37"/>
      <c r="L88" s="31">
        <v>1943650000</v>
      </c>
    </row>
    <row r="89" spans="1:12" ht="39.950000000000003" customHeight="1">
      <c r="A89" s="15">
        <f t="shared" si="2"/>
        <v>84</v>
      </c>
      <c r="B89" s="2" t="s">
        <v>84</v>
      </c>
      <c r="C89" s="16" t="s">
        <v>86</v>
      </c>
      <c r="D89" s="33"/>
      <c r="E89" s="33"/>
      <c r="F89" s="25">
        <v>500000000</v>
      </c>
      <c r="G89" s="33"/>
      <c r="H89" s="25"/>
      <c r="I89" s="26"/>
      <c r="J89" s="25" t="s">
        <v>152</v>
      </c>
      <c r="K89" s="26"/>
      <c r="L89" s="31">
        <v>489500000</v>
      </c>
    </row>
    <row r="90" spans="1:12" ht="39.950000000000003" customHeight="1">
      <c r="A90" s="15">
        <f t="shared" si="2"/>
        <v>85</v>
      </c>
      <c r="B90" s="2" t="s">
        <v>84</v>
      </c>
      <c r="C90" s="2" t="s">
        <v>87</v>
      </c>
      <c r="D90" s="28"/>
      <c r="E90" s="28"/>
      <c r="F90" s="25">
        <v>1198000000</v>
      </c>
      <c r="G90" s="28"/>
      <c r="H90" s="26"/>
      <c r="I90" s="28"/>
      <c r="J90" s="25">
        <v>1197504000</v>
      </c>
      <c r="K90" s="26"/>
      <c r="L90" s="31">
        <v>1192730000</v>
      </c>
    </row>
    <row r="91" spans="1:12" ht="39.950000000000003" customHeight="1">
      <c r="A91" s="15">
        <f t="shared" si="2"/>
        <v>86</v>
      </c>
      <c r="B91" s="2" t="s">
        <v>84</v>
      </c>
      <c r="C91" s="16" t="s">
        <v>88</v>
      </c>
      <c r="D91" s="28"/>
      <c r="E91" s="28"/>
      <c r="F91" s="25">
        <v>500000000</v>
      </c>
      <c r="G91" s="28"/>
      <c r="H91" s="26"/>
      <c r="I91" s="28"/>
      <c r="J91" s="25">
        <v>499950000</v>
      </c>
      <c r="K91" s="26"/>
      <c r="L91" s="31">
        <v>497200000</v>
      </c>
    </row>
    <row r="92" spans="1:12" ht="39.950000000000003" customHeight="1">
      <c r="A92" s="15">
        <f t="shared" si="2"/>
        <v>87</v>
      </c>
      <c r="B92" s="2" t="s">
        <v>89</v>
      </c>
      <c r="C92" s="16" t="s">
        <v>90</v>
      </c>
      <c r="D92" s="24"/>
      <c r="E92" s="24"/>
      <c r="F92" s="25">
        <v>1962800000</v>
      </c>
      <c r="G92" s="24"/>
      <c r="H92" s="25"/>
      <c r="I92" s="26"/>
      <c r="J92" s="25">
        <v>1954000000</v>
      </c>
      <c r="K92" s="26"/>
      <c r="L92" s="31">
        <v>1938000000</v>
      </c>
    </row>
    <row r="93" spans="1:12" ht="39.950000000000003" customHeight="1">
      <c r="A93" s="15">
        <f t="shared" si="2"/>
        <v>88</v>
      </c>
      <c r="B93" s="2" t="s">
        <v>89</v>
      </c>
      <c r="C93" s="16" t="s">
        <v>91</v>
      </c>
      <c r="D93" s="28"/>
      <c r="E93" s="25">
        <v>9356420000</v>
      </c>
      <c r="F93" s="25"/>
      <c r="G93" s="28"/>
      <c r="H93" s="26"/>
      <c r="I93" s="25">
        <v>9351987906.7999992</v>
      </c>
      <c r="J93" s="26"/>
      <c r="K93" s="26"/>
      <c r="L93" s="29">
        <v>9283645000</v>
      </c>
    </row>
    <row r="94" spans="1:12" ht="39.950000000000003" customHeight="1">
      <c r="A94" s="15">
        <f t="shared" si="2"/>
        <v>89</v>
      </c>
      <c r="B94" s="2" t="s">
        <v>89</v>
      </c>
      <c r="C94" s="2" t="s">
        <v>92</v>
      </c>
      <c r="D94" s="28"/>
      <c r="E94" s="25"/>
      <c r="F94" s="25">
        <v>2660500000</v>
      </c>
      <c r="G94" s="28"/>
      <c r="H94" s="26"/>
      <c r="I94" s="25"/>
      <c r="J94" s="25" t="s">
        <v>153</v>
      </c>
      <c r="K94" s="26"/>
      <c r="L94" s="31">
        <v>2635017000</v>
      </c>
    </row>
    <row r="95" spans="1:12" ht="60">
      <c r="A95" s="15">
        <f t="shared" si="2"/>
        <v>90</v>
      </c>
      <c r="B95" s="2" t="s">
        <v>89</v>
      </c>
      <c r="C95" s="2" t="s">
        <v>93</v>
      </c>
      <c r="D95" s="28"/>
      <c r="E95" s="25">
        <v>30828231000</v>
      </c>
      <c r="F95" s="25"/>
      <c r="G95" s="28"/>
      <c r="H95" s="26"/>
      <c r="I95" s="25">
        <v>30828230999.98</v>
      </c>
      <c r="J95" s="26"/>
      <c r="K95" s="26"/>
      <c r="L95" s="29">
        <v>30430000000</v>
      </c>
    </row>
    <row r="96" spans="1:12" ht="39.950000000000003" customHeight="1">
      <c r="A96" s="15">
        <f t="shared" si="2"/>
        <v>91</v>
      </c>
      <c r="B96" s="2" t="s">
        <v>89</v>
      </c>
      <c r="C96" s="2" t="s">
        <v>94</v>
      </c>
      <c r="D96" s="28"/>
      <c r="E96" s="25"/>
      <c r="F96" s="25">
        <v>1462500000</v>
      </c>
      <c r="G96" s="28"/>
      <c r="H96" s="26"/>
      <c r="I96" s="25"/>
      <c r="J96" s="25">
        <v>1445647500</v>
      </c>
      <c r="K96" s="26"/>
      <c r="L96" s="31">
        <v>1436820000</v>
      </c>
    </row>
    <row r="97" spans="1:12" ht="39.950000000000003" customHeight="1">
      <c r="A97" s="15">
        <f t="shared" si="2"/>
        <v>92</v>
      </c>
      <c r="B97" s="2" t="s">
        <v>95</v>
      </c>
      <c r="C97" s="2" t="s">
        <v>96</v>
      </c>
      <c r="D97" s="35"/>
      <c r="E97" s="25">
        <v>1125211000</v>
      </c>
      <c r="F97" s="35"/>
      <c r="G97" s="35"/>
      <c r="H97" s="25"/>
      <c r="I97" s="25">
        <v>1125209482.1800001</v>
      </c>
      <c r="J97" s="26"/>
      <c r="K97" s="26"/>
      <c r="L97" s="31">
        <v>1100951000</v>
      </c>
    </row>
    <row r="98" spans="1:12" ht="39.950000000000003" customHeight="1">
      <c r="A98" s="15">
        <f t="shared" si="2"/>
        <v>93</v>
      </c>
      <c r="B98" s="2" t="s">
        <v>97</v>
      </c>
      <c r="C98" s="2" t="s">
        <v>98</v>
      </c>
      <c r="D98" s="24"/>
      <c r="E98" s="24"/>
      <c r="F98" s="24"/>
      <c r="G98" s="25">
        <v>850000000</v>
      </c>
      <c r="H98" s="25"/>
      <c r="I98" s="25"/>
      <c r="J98" s="26"/>
      <c r="K98" s="25" t="s">
        <v>154</v>
      </c>
      <c r="L98" s="31">
        <v>480150000</v>
      </c>
    </row>
    <row r="99" spans="1:12" ht="39.950000000000003" customHeight="1">
      <c r="A99" s="15">
        <f t="shared" si="2"/>
        <v>94</v>
      </c>
      <c r="B99" s="2" t="s">
        <v>99</v>
      </c>
      <c r="C99" s="16" t="s">
        <v>100</v>
      </c>
      <c r="D99" s="24"/>
      <c r="E99" s="24"/>
      <c r="F99" s="25">
        <v>331000000</v>
      </c>
      <c r="G99" s="24"/>
      <c r="H99" s="25"/>
      <c r="I99" s="26"/>
      <c r="J99" s="25">
        <v>328491350</v>
      </c>
      <c r="K99" s="26"/>
      <c r="L99" s="31">
        <v>299248950</v>
      </c>
    </row>
    <row r="100" spans="1:12" ht="39.950000000000003" customHeight="1">
      <c r="A100" s="15">
        <f t="shared" si="2"/>
        <v>95</v>
      </c>
      <c r="B100" s="2" t="s">
        <v>99</v>
      </c>
      <c r="C100" s="16" t="s">
        <v>101</v>
      </c>
      <c r="D100" s="24"/>
      <c r="E100" s="24"/>
      <c r="F100" s="25">
        <v>844000000</v>
      </c>
      <c r="G100" s="24"/>
      <c r="H100" s="25"/>
      <c r="I100" s="26"/>
      <c r="J100" s="25">
        <v>726838008.63999999</v>
      </c>
      <c r="K100" s="26"/>
      <c r="L100" s="27">
        <v>600897000</v>
      </c>
    </row>
    <row r="101" spans="1:12" ht="39.950000000000003" customHeight="1">
      <c r="A101" s="15">
        <f t="shared" si="2"/>
        <v>96</v>
      </c>
      <c r="B101" s="2" t="s">
        <v>99</v>
      </c>
      <c r="C101" s="16" t="s">
        <v>100</v>
      </c>
      <c r="D101" s="24"/>
      <c r="E101" s="24"/>
      <c r="F101" s="25">
        <v>275000000</v>
      </c>
      <c r="G101" s="24"/>
      <c r="H101" s="25"/>
      <c r="I101" s="26"/>
      <c r="J101" s="25">
        <v>273908800.00999999</v>
      </c>
      <c r="K101" s="26"/>
      <c r="L101" s="31">
        <v>250268590</v>
      </c>
    </row>
    <row r="102" spans="1:12" ht="39.950000000000003" customHeight="1">
      <c r="A102" s="15">
        <f t="shared" si="2"/>
        <v>97</v>
      </c>
      <c r="B102" s="2" t="s">
        <v>102</v>
      </c>
      <c r="C102" s="2" t="s">
        <v>103</v>
      </c>
      <c r="D102" s="24"/>
      <c r="E102" s="24"/>
      <c r="F102" s="25">
        <v>710000000</v>
      </c>
      <c r="G102" s="24"/>
      <c r="H102" s="25"/>
      <c r="I102" s="26"/>
      <c r="J102" s="25" t="s">
        <v>155</v>
      </c>
      <c r="K102" s="26"/>
      <c r="L102" s="27">
        <v>601700000</v>
      </c>
    </row>
    <row r="103" spans="1:12" ht="39.950000000000003" customHeight="1">
      <c r="A103" s="15">
        <f t="shared" si="2"/>
        <v>98</v>
      </c>
      <c r="B103" s="2" t="s">
        <v>102</v>
      </c>
      <c r="C103" s="2" t="s">
        <v>104</v>
      </c>
      <c r="D103" s="28"/>
      <c r="E103" s="28"/>
      <c r="F103" s="25">
        <v>540000000</v>
      </c>
      <c r="G103" s="28"/>
      <c r="H103" s="26"/>
      <c r="I103" s="25"/>
      <c r="J103" s="34">
        <v>532125000</v>
      </c>
      <c r="K103" s="26"/>
      <c r="L103" s="31">
        <v>426030000</v>
      </c>
    </row>
    <row r="104" spans="1:12" ht="39.950000000000003" customHeight="1">
      <c r="A104" s="15">
        <f t="shared" si="2"/>
        <v>99</v>
      </c>
      <c r="B104" s="2" t="s">
        <v>102</v>
      </c>
      <c r="C104" s="2" t="s">
        <v>105</v>
      </c>
      <c r="D104" s="33"/>
      <c r="E104" s="33"/>
      <c r="F104" s="25">
        <v>480000000</v>
      </c>
      <c r="G104" s="33"/>
      <c r="H104" s="25"/>
      <c r="I104" s="25"/>
      <c r="J104" s="25" t="s">
        <v>156</v>
      </c>
      <c r="K104" s="26"/>
      <c r="L104" s="29">
        <v>388000000</v>
      </c>
    </row>
    <row r="105" spans="1:12" ht="39.950000000000003" customHeight="1">
      <c r="A105" s="15">
        <f t="shared" si="2"/>
        <v>100</v>
      </c>
      <c r="B105" s="2" t="s">
        <v>102</v>
      </c>
      <c r="C105" s="2" t="s">
        <v>106</v>
      </c>
      <c r="D105" s="28"/>
      <c r="E105" s="28"/>
      <c r="F105" s="25">
        <v>1210000000</v>
      </c>
      <c r="G105" s="28"/>
      <c r="H105" s="26"/>
      <c r="I105" s="26"/>
      <c r="J105" s="25" t="s">
        <v>157</v>
      </c>
      <c r="K105" s="26"/>
      <c r="L105" s="31">
        <v>1057248225</v>
      </c>
    </row>
    <row r="106" spans="1:12" ht="39.950000000000003" customHeight="1">
      <c r="A106" s="15">
        <f t="shared" si="2"/>
        <v>101</v>
      </c>
      <c r="B106" s="2" t="s">
        <v>102</v>
      </c>
      <c r="C106" s="2" t="s">
        <v>107</v>
      </c>
      <c r="D106" s="28"/>
      <c r="E106" s="28"/>
      <c r="F106" s="25">
        <v>340000000</v>
      </c>
      <c r="G106" s="28"/>
      <c r="H106" s="26"/>
      <c r="I106" s="26"/>
      <c r="J106" s="25">
        <v>339966000</v>
      </c>
      <c r="K106" s="26"/>
      <c r="L106" s="31">
        <v>338383063.69999999</v>
      </c>
    </row>
    <row r="107" spans="1:12" ht="39.950000000000003" customHeight="1">
      <c r="A107" s="15">
        <f t="shared" si="2"/>
        <v>102</v>
      </c>
      <c r="B107" s="2" t="s">
        <v>102</v>
      </c>
      <c r="C107" s="2" t="s">
        <v>108</v>
      </c>
      <c r="D107" s="28"/>
      <c r="E107" s="28"/>
      <c r="F107" s="25">
        <v>400000000</v>
      </c>
      <c r="G107" s="28"/>
      <c r="H107" s="26"/>
      <c r="I107" s="26"/>
      <c r="J107" s="25">
        <v>399707000</v>
      </c>
      <c r="K107" s="26"/>
      <c r="L107" s="27">
        <v>385220000</v>
      </c>
    </row>
    <row r="108" spans="1:12" ht="39.950000000000003" customHeight="1">
      <c r="A108" s="15">
        <f t="shared" si="2"/>
        <v>103</v>
      </c>
      <c r="B108" s="2" t="s">
        <v>102</v>
      </c>
      <c r="C108" s="2" t="s">
        <v>109</v>
      </c>
      <c r="D108" s="28"/>
      <c r="E108" s="28"/>
      <c r="F108" s="25">
        <v>215000000</v>
      </c>
      <c r="G108" s="28"/>
      <c r="H108" s="26"/>
      <c r="I108" s="26"/>
      <c r="J108" s="25">
        <v>214724125</v>
      </c>
      <c r="K108" s="26"/>
      <c r="L108" s="27">
        <v>199925000</v>
      </c>
    </row>
    <row r="109" spans="1:12" ht="39.950000000000003" customHeight="1">
      <c r="A109" s="15">
        <f t="shared" si="2"/>
        <v>104</v>
      </c>
      <c r="B109" s="2" t="s">
        <v>102</v>
      </c>
      <c r="C109" s="2" t="s">
        <v>110</v>
      </c>
      <c r="D109" s="28"/>
      <c r="E109" s="28"/>
      <c r="F109" s="25">
        <v>340000000</v>
      </c>
      <c r="G109" s="28"/>
      <c r="H109" s="26"/>
      <c r="I109" s="26"/>
      <c r="J109" s="25">
        <v>339900550</v>
      </c>
      <c r="K109" s="26"/>
      <c r="L109" s="31">
        <v>339881850</v>
      </c>
    </row>
    <row r="110" spans="1:12" ht="39.950000000000003" customHeight="1">
      <c r="A110" s="15">
        <f t="shared" si="2"/>
        <v>105</v>
      </c>
      <c r="B110" s="2" t="s">
        <v>102</v>
      </c>
      <c r="C110" s="2" t="s">
        <v>111</v>
      </c>
      <c r="D110" s="28"/>
      <c r="E110" s="28"/>
      <c r="F110" s="25">
        <v>260000000</v>
      </c>
      <c r="G110" s="28"/>
      <c r="H110" s="26"/>
      <c r="I110" s="26"/>
      <c r="J110" s="25">
        <v>259741625</v>
      </c>
      <c r="K110" s="26"/>
      <c r="L110" s="27">
        <v>259705875</v>
      </c>
    </row>
    <row r="111" spans="1:12" ht="39.950000000000003" customHeight="1">
      <c r="A111" s="15">
        <f t="shared" si="2"/>
        <v>106</v>
      </c>
      <c r="B111" s="2" t="s">
        <v>102</v>
      </c>
      <c r="C111" s="2" t="s">
        <v>112</v>
      </c>
      <c r="D111" s="28"/>
      <c r="E111" s="28"/>
      <c r="F111" s="25">
        <v>286000000</v>
      </c>
      <c r="G111" s="28"/>
      <c r="H111" s="26"/>
      <c r="I111" s="26"/>
      <c r="J111" s="25">
        <v>285735450</v>
      </c>
      <c r="K111" s="26"/>
      <c r="L111" s="27">
        <v>285728300</v>
      </c>
    </row>
    <row r="112" spans="1:12" ht="39.950000000000003" customHeight="1">
      <c r="A112" s="15">
        <f t="shared" si="2"/>
        <v>107</v>
      </c>
      <c r="B112" s="2" t="s">
        <v>113</v>
      </c>
      <c r="C112" s="2" t="s">
        <v>114</v>
      </c>
      <c r="D112" s="28"/>
      <c r="E112" s="28"/>
      <c r="F112" s="25">
        <v>562500000</v>
      </c>
      <c r="G112" s="28"/>
      <c r="H112" s="26"/>
      <c r="I112" s="25"/>
      <c r="J112" s="25">
        <v>561000000</v>
      </c>
      <c r="K112" s="26"/>
      <c r="L112" s="27">
        <v>549450000</v>
      </c>
    </row>
    <row r="113" spans="1:12" ht="39.950000000000003" customHeight="1">
      <c r="A113" s="15">
        <f t="shared" si="2"/>
        <v>108</v>
      </c>
      <c r="B113" s="2" t="s">
        <v>113</v>
      </c>
      <c r="C113" s="2" t="s">
        <v>115</v>
      </c>
      <c r="D113" s="28"/>
      <c r="E113" s="28"/>
      <c r="F113" s="25">
        <v>856900000</v>
      </c>
      <c r="G113" s="28"/>
      <c r="H113" s="26"/>
      <c r="I113" s="26"/>
      <c r="J113" s="25">
        <v>846978000</v>
      </c>
      <c r="K113" s="26"/>
      <c r="L113" s="27">
        <v>831193000</v>
      </c>
    </row>
    <row r="114" spans="1:12" ht="39.950000000000003" customHeight="1">
      <c r="A114" s="15">
        <f t="shared" si="2"/>
        <v>109</v>
      </c>
      <c r="B114" s="2" t="s">
        <v>113</v>
      </c>
      <c r="C114" s="2" t="s">
        <v>116</v>
      </c>
      <c r="D114" s="28"/>
      <c r="E114" s="28"/>
      <c r="F114" s="25">
        <v>570000000</v>
      </c>
      <c r="G114" s="28"/>
      <c r="H114" s="26"/>
      <c r="I114" s="26"/>
      <c r="J114" s="25">
        <v>556696800</v>
      </c>
      <c r="K114" s="26"/>
      <c r="L114" s="27">
        <v>553550800</v>
      </c>
    </row>
    <row r="115" spans="1:12" ht="39.950000000000003" customHeight="1">
      <c r="A115" s="15">
        <f t="shared" si="2"/>
        <v>110</v>
      </c>
      <c r="B115" s="2" t="s">
        <v>113</v>
      </c>
      <c r="C115" s="2" t="s">
        <v>117</v>
      </c>
      <c r="D115" s="28"/>
      <c r="E115" s="28"/>
      <c r="F115" s="25">
        <v>2609095500</v>
      </c>
      <c r="G115" s="28"/>
      <c r="H115" s="26"/>
      <c r="I115" s="26"/>
      <c r="J115" s="25">
        <v>2534153600</v>
      </c>
      <c r="K115" s="26"/>
      <c r="L115" s="27">
        <v>2461618500</v>
      </c>
    </row>
    <row r="116" spans="1:12" ht="39.950000000000003" customHeight="1">
      <c r="A116" s="15">
        <f t="shared" si="2"/>
        <v>111</v>
      </c>
      <c r="B116" s="2" t="s">
        <v>113</v>
      </c>
      <c r="C116" s="2" t="s">
        <v>118</v>
      </c>
      <c r="D116" s="28"/>
      <c r="E116" s="28"/>
      <c r="F116" s="25">
        <v>990158400</v>
      </c>
      <c r="G116" s="28"/>
      <c r="H116" s="26"/>
      <c r="I116" s="26"/>
      <c r="J116" s="25" t="s">
        <v>158</v>
      </c>
      <c r="K116" s="26"/>
      <c r="L116" s="27">
        <v>925452000</v>
      </c>
    </row>
    <row r="117" spans="1:12" ht="39.950000000000003" customHeight="1">
      <c r="A117" s="15">
        <f t="shared" si="2"/>
        <v>112</v>
      </c>
      <c r="B117" s="2" t="s">
        <v>113</v>
      </c>
      <c r="C117" s="2" t="s">
        <v>119</v>
      </c>
      <c r="D117" s="28"/>
      <c r="E117" s="28"/>
      <c r="F117" s="25">
        <v>380889300</v>
      </c>
      <c r="G117" s="28"/>
      <c r="H117" s="26"/>
      <c r="I117" s="26"/>
      <c r="J117" s="25">
        <v>369956400</v>
      </c>
      <c r="K117" s="26"/>
      <c r="L117" s="31">
        <v>363068200</v>
      </c>
    </row>
    <row r="118" spans="1:12" ht="39.950000000000003" customHeight="1">
      <c r="A118" s="15">
        <f t="shared" si="2"/>
        <v>113</v>
      </c>
      <c r="B118" s="2" t="s">
        <v>113</v>
      </c>
      <c r="C118" s="16" t="s">
        <v>120</v>
      </c>
      <c r="D118" s="28"/>
      <c r="E118" s="28"/>
      <c r="F118" s="25">
        <v>400000000</v>
      </c>
      <c r="G118" s="28"/>
      <c r="H118" s="26"/>
      <c r="I118" s="26"/>
      <c r="J118" s="25">
        <v>398717000</v>
      </c>
      <c r="K118" s="26"/>
      <c r="L118" s="27">
        <v>361471000</v>
      </c>
    </row>
    <row r="119" spans="1:12" ht="39.950000000000003" customHeight="1">
      <c r="A119" s="15">
        <f t="shared" si="2"/>
        <v>114</v>
      </c>
      <c r="B119" s="2" t="s">
        <v>113</v>
      </c>
      <c r="C119" s="2" t="s">
        <v>121</v>
      </c>
      <c r="D119" s="28"/>
      <c r="E119" s="28"/>
      <c r="F119" s="25">
        <v>283365000</v>
      </c>
      <c r="G119" s="28"/>
      <c r="H119" s="26"/>
      <c r="I119" s="26"/>
      <c r="J119" s="25">
        <v>275167200</v>
      </c>
      <c r="K119" s="26"/>
      <c r="L119" s="27">
        <v>251974800</v>
      </c>
    </row>
    <row r="120" spans="1:12" ht="39.950000000000003" customHeight="1">
      <c r="A120" s="15">
        <f t="shared" si="2"/>
        <v>115</v>
      </c>
      <c r="B120" s="2" t="s">
        <v>113</v>
      </c>
      <c r="C120" s="16" t="s">
        <v>122</v>
      </c>
      <c r="D120" s="28"/>
      <c r="E120" s="28"/>
      <c r="F120" s="25">
        <v>2238000000</v>
      </c>
      <c r="G120" s="28"/>
      <c r="H120" s="26"/>
      <c r="I120" s="26"/>
      <c r="J120" s="25">
        <v>2033240000</v>
      </c>
      <c r="K120" s="26"/>
      <c r="L120" s="27">
        <v>2026915000</v>
      </c>
    </row>
    <row r="121" spans="1:12" ht="39.950000000000003" customHeight="1">
      <c r="A121" s="15">
        <f t="shared" si="2"/>
        <v>116</v>
      </c>
      <c r="B121" s="2" t="s">
        <v>113</v>
      </c>
      <c r="C121" s="2" t="s">
        <v>123</v>
      </c>
      <c r="D121" s="28"/>
      <c r="E121" s="28"/>
      <c r="F121" s="25">
        <v>750766000</v>
      </c>
      <c r="G121" s="28"/>
      <c r="H121" s="26"/>
      <c r="I121" s="26"/>
      <c r="J121" s="25">
        <v>750585000</v>
      </c>
      <c r="K121" s="26"/>
      <c r="L121" s="29">
        <v>716612500</v>
      </c>
    </row>
    <row r="122" spans="1:12" ht="39.950000000000003" customHeight="1">
      <c r="A122" s="15">
        <f t="shared" si="2"/>
        <v>117</v>
      </c>
      <c r="B122" s="2" t="s">
        <v>113</v>
      </c>
      <c r="C122" s="2" t="s">
        <v>124</v>
      </c>
      <c r="D122" s="28"/>
      <c r="E122" s="28"/>
      <c r="F122" s="25">
        <v>2300000000</v>
      </c>
      <c r="G122" s="28"/>
      <c r="H122" s="26"/>
      <c r="I122" s="26"/>
      <c r="J122" s="25">
        <v>2299563000</v>
      </c>
      <c r="K122" s="26"/>
      <c r="L122" s="27">
        <v>2249455200</v>
      </c>
    </row>
    <row r="123" spans="1:12" ht="39.950000000000003" customHeight="1">
      <c r="A123" s="15">
        <f t="shared" si="2"/>
        <v>118</v>
      </c>
      <c r="B123" s="2" t="s">
        <v>125</v>
      </c>
      <c r="C123" s="2" t="s">
        <v>126</v>
      </c>
      <c r="D123" s="25">
        <v>750000000</v>
      </c>
      <c r="E123" s="28"/>
      <c r="F123" s="28"/>
      <c r="G123" s="28"/>
      <c r="H123" s="25">
        <v>699996000</v>
      </c>
      <c r="I123" s="25"/>
      <c r="J123" s="26"/>
      <c r="K123" s="26"/>
      <c r="L123" s="29">
        <v>673986000</v>
      </c>
    </row>
    <row r="124" spans="1:12" ht="39.950000000000003" customHeight="1">
      <c r="A124" s="15">
        <f t="shared" si="2"/>
        <v>119</v>
      </c>
      <c r="B124" s="2" t="s">
        <v>125</v>
      </c>
      <c r="C124" s="2" t="s">
        <v>127</v>
      </c>
      <c r="D124" s="26"/>
      <c r="E124" s="25">
        <v>5074641000</v>
      </c>
      <c r="F124" s="26"/>
      <c r="G124" s="26"/>
      <c r="H124" s="26"/>
      <c r="I124" s="25">
        <v>5074641000</v>
      </c>
      <c r="J124" s="26"/>
      <c r="K124" s="26"/>
      <c r="L124" s="31">
        <v>5013505000</v>
      </c>
    </row>
    <row r="125" spans="1:12" ht="39.950000000000003" customHeight="1">
      <c r="A125" s="15">
        <f t="shared" si="2"/>
        <v>120</v>
      </c>
      <c r="B125" s="2" t="s">
        <v>128</v>
      </c>
      <c r="C125" s="2" t="s">
        <v>129</v>
      </c>
      <c r="D125" s="26"/>
      <c r="E125" s="26"/>
      <c r="F125" s="25">
        <v>500800000</v>
      </c>
      <c r="G125" s="26"/>
      <c r="H125" s="26"/>
      <c r="I125" s="26"/>
      <c r="J125" s="25">
        <v>499813600</v>
      </c>
      <c r="K125" s="26"/>
      <c r="L125" s="27">
        <v>494350000</v>
      </c>
    </row>
    <row r="126" spans="1:12" ht="48">
      <c r="A126" s="15">
        <f t="shared" si="2"/>
        <v>121</v>
      </c>
      <c r="B126" s="2" t="s">
        <v>130</v>
      </c>
      <c r="C126" s="2" t="s">
        <v>131</v>
      </c>
      <c r="D126" s="26"/>
      <c r="E126" s="26"/>
      <c r="F126" s="25">
        <v>1500000000</v>
      </c>
      <c r="G126" s="26"/>
      <c r="H126" s="26"/>
      <c r="I126" s="26"/>
      <c r="J126" s="25">
        <v>1499404500</v>
      </c>
      <c r="K126" s="26"/>
      <c r="L126" s="27">
        <v>1390500000</v>
      </c>
    </row>
    <row r="127" spans="1:12" ht="27" customHeight="1">
      <c r="A127" s="18" t="s">
        <v>161</v>
      </c>
      <c r="B127" s="19" t="s">
        <v>162</v>
      </c>
      <c r="C127" s="19"/>
      <c r="D127" s="41"/>
      <c r="E127" s="41"/>
      <c r="F127" s="42">
        <f>SUM(F128:F142)</f>
        <v>10267193500</v>
      </c>
      <c r="G127" s="42">
        <f t="shared" ref="G127:L127" si="3">SUM(G128:G142)</f>
        <v>0</v>
      </c>
      <c r="H127" s="42">
        <f t="shared" si="3"/>
        <v>0</v>
      </c>
      <c r="I127" s="42">
        <f t="shared" si="3"/>
        <v>0</v>
      </c>
      <c r="J127" s="42">
        <f t="shared" si="3"/>
        <v>0</v>
      </c>
      <c r="K127" s="42">
        <f t="shared" si="3"/>
        <v>7033923750</v>
      </c>
      <c r="L127" s="43">
        <f t="shared" si="3"/>
        <v>9991574250</v>
      </c>
    </row>
    <row r="128" spans="1:12" ht="60" customHeight="1">
      <c r="A128" s="15">
        <v>1</v>
      </c>
      <c r="B128" s="2" t="s">
        <v>89</v>
      </c>
      <c r="C128" s="2" t="s">
        <v>163</v>
      </c>
      <c r="D128" s="44"/>
      <c r="E128" s="44"/>
      <c r="F128" s="45">
        <v>225943500</v>
      </c>
      <c r="G128" s="44"/>
      <c r="H128" s="46"/>
      <c r="I128" s="45"/>
      <c r="J128" s="46"/>
      <c r="K128" s="45">
        <v>224943750</v>
      </c>
      <c r="L128" s="47">
        <v>221944500</v>
      </c>
    </row>
    <row r="129" spans="1:12" ht="39.950000000000003" customHeight="1">
      <c r="A129" s="15">
        <v>2</v>
      </c>
      <c r="B129" s="2" t="s">
        <v>164</v>
      </c>
      <c r="C129" s="2" t="s">
        <v>165</v>
      </c>
      <c r="D129" s="44"/>
      <c r="E129" s="44"/>
      <c r="F129" s="45">
        <v>686250000</v>
      </c>
      <c r="G129" s="44"/>
      <c r="H129" s="46"/>
      <c r="I129" s="45"/>
      <c r="J129" s="46"/>
      <c r="K129" s="45">
        <v>675000000</v>
      </c>
      <c r="L129" s="48">
        <v>674400000</v>
      </c>
    </row>
    <row r="130" spans="1:12" ht="39.950000000000003" customHeight="1">
      <c r="A130" s="15">
        <v>3</v>
      </c>
      <c r="B130" s="2" t="s">
        <v>164</v>
      </c>
      <c r="C130" s="2" t="s">
        <v>166</v>
      </c>
      <c r="D130" s="44"/>
      <c r="E130" s="44"/>
      <c r="F130" s="45" t="s">
        <v>180</v>
      </c>
      <c r="G130" s="44"/>
      <c r="H130" s="46"/>
      <c r="I130" s="45"/>
      <c r="J130" s="46"/>
      <c r="K130" s="45">
        <v>225000000</v>
      </c>
      <c r="L130" s="47" t="s">
        <v>181</v>
      </c>
    </row>
    <row r="131" spans="1:12" ht="39.950000000000003" customHeight="1">
      <c r="A131" s="15">
        <v>4</v>
      </c>
      <c r="B131" s="2" t="s">
        <v>89</v>
      </c>
      <c r="C131" s="2" t="s">
        <v>167</v>
      </c>
      <c r="D131" s="44"/>
      <c r="E131" s="44"/>
      <c r="F131" s="45" t="s">
        <v>182</v>
      </c>
      <c r="G131" s="44"/>
      <c r="H131" s="46"/>
      <c r="I131" s="45"/>
      <c r="J131" s="46"/>
      <c r="K131" s="45">
        <v>337500000</v>
      </c>
      <c r="L131" s="47">
        <v>332250000</v>
      </c>
    </row>
    <row r="132" spans="1:12" ht="39.950000000000003" customHeight="1">
      <c r="A132" s="15">
        <v>5</v>
      </c>
      <c r="B132" s="2" t="s">
        <v>168</v>
      </c>
      <c r="C132" s="2" t="s">
        <v>169</v>
      </c>
      <c r="D132" s="44"/>
      <c r="E132" s="44"/>
      <c r="F132" s="45">
        <v>1050000000</v>
      </c>
      <c r="G132" s="44"/>
      <c r="H132" s="46"/>
      <c r="I132" s="46"/>
      <c r="J132" s="45"/>
      <c r="K132" s="45">
        <v>1041600000</v>
      </c>
      <c r="L132" s="48" t="s">
        <v>183</v>
      </c>
    </row>
    <row r="133" spans="1:12" ht="39.950000000000003" customHeight="1">
      <c r="A133" s="15">
        <v>6</v>
      </c>
      <c r="B133" s="2" t="s">
        <v>168</v>
      </c>
      <c r="C133" s="2" t="s">
        <v>170</v>
      </c>
      <c r="D133" s="44"/>
      <c r="E133" s="44"/>
      <c r="F133" s="45">
        <v>775000000</v>
      </c>
      <c r="G133" s="44"/>
      <c r="H133" s="46"/>
      <c r="I133" s="46"/>
      <c r="J133" s="45"/>
      <c r="K133" s="45" t="s">
        <v>184</v>
      </c>
      <c r="L133" s="48">
        <v>559840000</v>
      </c>
    </row>
    <row r="134" spans="1:12" ht="39.950000000000003" customHeight="1">
      <c r="A134" s="15">
        <v>7</v>
      </c>
      <c r="B134" s="2" t="s">
        <v>89</v>
      </c>
      <c r="C134" s="2" t="s">
        <v>171</v>
      </c>
      <c r="D134" s="44"/>
      <c r="E134" s="44"/>
      <c r="F134" s="45">
        <v>405000000</v>
      </c>
      <c r="G134" s="44"/>
      <c r="H134" s="46"/>
      <c r="I134" s="46"/>
      <c r="J134" s="45"/>
      <c r="K134" s="45">
        <v>405000000</v>
      </c>
      <c r="L134" s="47">
        <v>403843125</v>
      </c>
    </row>
    <row r="135" spans="1:12" ht="39.950000000000003" customHeight="1">
      <c r="A135" s="15">
        <v>8</v>
      </c>
      <c r="B135" s="2" t="s">
        <v>89</v>
      </c>
      <c r="C135" s="2" t="s">
        <v>172</v>
      </c>
      <c r="D135" s="44"/>
      <c r="E135" s="44"/>
      <c r="F135" s="45" t="s">
        <v>185</v>
      </c>
      <c r="G135" s="44"/>
      <c r="H135" s="46"/>
      <c r="I135" s="46"/>
      <c r="J135" s="45"/>
      <c r="K135" s="45" t="s">
        <v>185</v>
      </c>
      <c r="L135" s="48">
        <v>201959625</v>
      </c>
    </row>
    <row r="136" spans="1:12" ht="39.950000000000003" customHeight="1">
      <c r="A136" s="15">
        <v>9</v>
      </c>
      <c r="B136" s="2" t="s">
        <v>89</v>
      </c>
      <c r="C136" s="2" t="s">
        <v>173</v>
      </c>
      <c r="D136" s="49"/>
      <c r="E136" s="49"/>
      <c r="F136" s="45" t="s">
        <v>186</v>
      </c>
      <c r="G136" s="49"/>
      <c r="H136" s="46"/>
      <c r="I136" s="46"/>
      <c r="J136" s="45"/>
      <c r="K136" s="45">
        <v>1619640000</v>
      </c>
      <c r="L136" s="48">
        <v>1581000000</v>
      </c>
    </row>
    <row r="137" spans="1:12" ht="39.950000000000003" customHeight="1">
      <c r="A137" s="15">
        <v>10</v>
      </c>
      <c r="B137" s="2" t="s">
        <v>89</v>
      </c>
      <c r="C137" s="2" t="s">
        <v>174</v>
      </c>
      <c r="D137" s="49"/>
      <c r="E137" s="49"/>
      <c r="F137" s="45">
        <v>1650000000</v>
      </c>
      <c r="G137" s="49"/>
      <c r="H137" s="46"/>
      <c r="I137" s="46"/>
      <c r="J137" s="46"/>
      <c r="K137" s="45">
        <v>1619640000</v>
      </c>
      <c r="L137" s="48">
        <v>1348710000</v>
      </c>
    </row>
    <row r="138" spans="1:12" ht="39.950000000000003" customHeight="1">
      <c r="A138" s="15">
        <v>11</v>
      </c>
      <c r="B138" s="2" t="s">
        <v>89</v>
      </c>
      <c r="C138" s="2" t="s">
        <v>175</v>
      </c>
      <c r="D138" s="49"/>
      <c r="E138" s="49"/>
      <c r="F138" s="45">
        <v>825000000</v>
      </c>
      <c r="G138" s="49"/>
      <c r="H138" s="46"/>
      <c r="I138" s="46"/>
      <c r="J138" s="50"/>
      <c r="K138" s="45" t="s">
        <v>187</v>
      </c>
      <c r="L138" s="48">
        <v>687027000</v>
      </c>
    </row>
    <row r="139" spans="1:12" ht="39.950000000000003" customHeight="1">
      <c r="A139" s="15">
        <v>12</v>
      </c>
      <c r="B139" s="2" t="s">
        <v>89</v>
      </c>
      <c r="C139" s="2" t="s">
        <v>176</v>
      </c>
      <c r="D139" s="49"/>
      <c r="E139" s="49"/>
      <c r="F139" s="45">
        <v>1830000000</v>
      </c>
      <c r="G139" s="49"/>
      <c r="H139" s="46"/>
      <c r="I139" s="46"/>
      <c r="J139" s="46"/>
      <c r="K139" s="45" t="s">
        <v>188</v>
      </c>
      <c r="L139" s="51">
        <v>1461600000</v>
      </c>
    </row>
    <row r="140" spans="1:12" ht="39.950000000000003" customHeight="1">
      <c r="A140" s="15">
        <v>13</v>
      </c>
      <c r="B140" s="2" t="s">
        <v>89</v>
      </c>
      <c r="C140" s="2" t="s">
        <v>177</v>
      </c>
      <c r="D140" s="49"/>
      <c r="E140" s="49"/>
      <c r="F140" s="45">
        <v>1830000000</v>
      </c>
      <c r="G140" s="49"/>
      <c r="H140" s="46"/>
      <c r="I140" s="46"/>
      <c r="J140" s="45"/>
      <c r="K140" s="45" t="s">
        <v>189</v>
      </c>
      <c r="L140" s="48">
        <v>1655000000</v>
      </c>
    </row>
    <row r="141" spans="1:12" ht="39.950000000000003" customHeight="1">
      <c r="A141" s="15">
        <v>14</v>
      </c>
      <c r="B141" s="2" t="s">
        <v>89</v>
      </c>
      <c r="C141" s="2" t="s">
        <v>178</v>
      </c>
      <c r="D141" s="49"/>
      <c r="E141" s="49"/>
      <c r="F141" s="45">
        <v>660000000</v>
      </c>
      <c r="G141" s="49"/>
      <c r="H141" s="46"/>
      <c r="I141" s="46"/>
      <c r="J141" s="46"/>
      <c r="K141" s="45">
        <v>590400000</v>
      </c>
      <c r="L141" s="48">
        <v>576000000</v>
      </c>
    </row>
    <row r="142" spans="1:12" ht="39.950000000000003" customHeight="1">
      <c r="A142" s="15">
        <v>15</v>
      </c>
      <c r="B142" s="2" t="s">
        <v>89</v>
      </c>
      <c r="C142" s="2" t="s">
        <v>179</v>
      </c>
      <c r="D142" s="49"/>
      <c r="E142" s="49"/>
      <c r="F142" s="45">
        <v>330000000</v>
      </c>
      <c r="G142" s="49"/>
      <c r="H142" s="46"/>
      <c r="I142" s="46"/>
      <c r="J142" s="45"/>
      <c r="K142" s="45">
        <v>295200000</v>
      </c>
      <c r="L142" s="48">
        <v>288000000</v>
      </c>
    </row>
    <row r="143" spans="1:12" ht="31.5" customHeight="1" thickBot="1">
      <c r="A143" s="20" t="s">
        <v>190</v>
      </c>
      <c r="B143" s="21"/>
      <c r="C143" s="21"/>
      <c r="D143" s="22">
        <f>D127+D5</f>
        <v>13818000000</v>
      </c>
      <c r="E143" s="22">
        <f t="shared" ref="E143:L143" si="4">E127+E5</f>
        <v>885828516213</v>
      </c>
      <c r="F143" s="22">
        <f t="shared" si="4"/>
        <v>78760758200</v>
      </c>
      <c r="G143" s="22">
        <f t="shared" si="4"/>
        <v>4264000000</v>
      </c>
      <c r="H143" s="22">
        <f t="shared" si="4"/>
        <v>10633757065.6</v>
      </c>
      <c r="I143" s="22">
        <f t="shared" si="4"/>
        <v>835963775638.91016</v>
      </c>
      <c r="J143" s="22">
        <f t="shared" si="4"/>
        <v>54785569987.150002</v>
      </c>
      <c r="K143" s="22">
        <f t="shared" si="4"/>
        <v>10447839750</v>
      </c>
      <c r="L143" s="23">
        <f t="shared" si="4"/>
        <v>966940618521.68994</v>
      </c>
    </row>
    <row r="144" spans="1:12" ht="15.75" thickTop="1"/>
  </sheetData>
  <mergeCells count="8">
    <mergeCell ref="A143:C143"/>
    <mergeCell ref="A1:L1"/>
    <mergeCell ref="A3:A4"/>
    <mergeCell ref="B3:B4"/>
    <mergeCell ref="C3:C4"/>
    <mergeCell ref="D3:G3"/>
    <mergeCell ref="H3:K3"/>
    <mergeCell ref="L3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 RC</cp:lastModifiedBy>
  <dcterms:created xsi:type="dcterms:W3CDTF">2021-08-17T12:47:55Z</dcterms:created>
  <dcterms:modified xsi:type="dcterms:W3CDTF">2021-08-23T07:04:18Z</dcterms:modified>
</cp:coreProperties>
</file>