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" yWindow="88" windowWidth="16954" windowHeight="609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8" i="1" l="1"/>
  <c r="J18" i="1" s="1"/>
  <c r="H17" i="1"/>
  <c r="I17" i="1" s="1"/>
  <c r="H16" i="1"/>
  <c r="I16" i="1" s="1"/>
  <c r="K15" i="1"/>
  <c r="I15" i="1"/>
  <c r="H15" i="1"/>
  <c r="J15" i="1" s="1"/>
  <c r="F14" i="1"/>
  <c r="E14" i="1"/>
  <c r="D14" i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D5" i="1"/>
  <c r="H5" i="1" s="1"/>
  <c r="J6" i="1" l="1"/>
  <c r="J7" i="1"/>
  <c r="J8" i="1"/>
  <c r="J9" i="1"/>
  <c r="J10" i="1"/>
  <c r="J11" i="1"/>
  <c r="J12" i="1"/>
  <c r="J13" i="1"/>
  <c r="J16" i="1"/>
  <c r="J17" i="1"/>
  <c r="K18" i="1"/>
  <c r="K6" i="1"/>
  <c r="K7" i="1"/>
  <c r="K8" i="1"/>
  <c r="K9" i="1"/>
  <c r="K10" i="1"/>
  <c r="K11" i="1"/>
  <c r="K12" i="1"/>
  <c r="K13" i="1"/>
  <c r="H14" i="1"/>
  <c r="J14" i="1" s="1"/>
  <c r="L15" i="1"/>
  <c r="K16" i="1"/>
  <c r="K17" i="1"/>
  <c r="I14" i="1" l="1"/>
  <c r="K14" i="1"/>
</calcChain>
</file>

<file path=xl/sharedStrings.xml><?xml version="1.0" encoding="utf-8"?>
<sst xmlns="http://schemas.openxmlformats.org/spreadsheetml/2006/main" count="55" uniqueCount="42">
  <si>
    <t xml:space="preserve">PENYERTAAN MODAL PEMERINTAH PROVINSI NTB DAN PEMERINTAH KABUPATEN/KOTA SE NTB S/D TAHUN 2019                </t>
  </si>
  <si>
    <t>NO</t>
  </si>
  <si>
    <t>NAMA PERUSDA DAN BUMD</t>
  </si>
  <si>
    <t>MODAL S/D 2019</t>
  </si>
  <si>
    <t>% SAHAM</t>
  </si>
  <si>
    <t>BIDANG USAHA</t>
  </si>
  <si>
    <t>PEMPROV. NTB</t>
  </si>
  <si>
    <t>PEMKAB</t>
  </si>
  <si>
    <t>PEMKOT/KSB/KLU</t>
  </si>
  <si>
    <t>SWASTA</t>
  </si>
  <si>
    <t>JUMLAH</t>
  </si>
  <si>
    <t>PT. BANK NTB</t>
  </si>
  <si>
    <t>PERBANKAN</t>
  </si>
  <si>
    <t>- PD. BPR NTB MATARAM</t>
  </si>
  <si>
    <t>- PD. BPR NTB LOMBOK BARAT</t>
  </si>
  <si>
    <t>- PD. BPR NTB LOMBOK TENGAH</t>
  </si>
  <si>
    <t>- PD. BPR NTB LOMBOK TIMUR</t>
  </si>
  <si>
    <t>- PD. BPR NTB SUMBAWA BARAT</t>
  </si>
  <si>
    <t xml:space="preserve">- PD. BPR NTB SUMBAWA  </t>
  </si>
  <si>
    <t>- PD. BPR NTB DOMPU</t>
  </si>
  <si>
    <t>- PD. BPR NTB BIMA</t>
  </si>
  <si>
    <t>TOTAL PD. BPR NTB</t>
  </si>
  <si>
    <t>PT. GERBANG NTB EMAS</t>
  </si>
  <si>
    <t>ANEKA USAHA</t>
  </si>
  <si>
    <t>PT. DAERAH MAJU BERSAING</t>
  </si>
  <si>
    <t>PERTAMBANGAN</t>
  </si>
  <si>
    <t>PT. JAMKRIDA NTB BERSAING</t>
  </si>
  <si>
    <t>ASURANSI PENJAMINAN KREDIT</t>
  </si>
  <si>
    <t>PT. ASKRIDA</t>
  </si>
  <si>
    <t>KET.</t>
  </si>
  <si>
    <t>1.</t>
  </si>
  <si>
    <t>penyertaan modal sebesar Rp. 30.000.000,- pada PT. GERBANG NTB EMAS  adalah penyertaan modal dari:</t>
  </si>
  <si>
    <t>Sdr. Drs. H. L. Mudjitahid sebesar Rp. 10.000.000,-</t>
  </si>
  <si>
    <t>Sdr. H. Muhammad Anwar sebesar Rp. 10.000.000,-</t>
  </si>
  <si>
    <t>Sdr. Drs. H. Abdarab Muhamad Saleh sebesar Rp. 10.000.000,-</t>
  </si>
  <si>
    <t>2.</t>
  </si>
  <si>
    <t>penyertaan modal sebesar Rp. 5.500.000.000,- pada PT. Jamkrida NTB Bersaing adalah penyertaan modal dari:</t>
  </si>
  <si>
    <t>Pemkot Mataram sebesar Rp. 1.000.000.000,-</t>
  </si>
  <si>
    <t>Pemkab Lombok Barat sebesar Rp. 1.000.000.000,-</t>
  </si>
  <si>
    <t>Pemkab Lombok Tengah sebesar Rp. 1.000.000.000,-</t>
  </si>
  <si>
    <t>Pemkot Bima sebesar Rp. 1.000.000.000,-</t>
  </si>
  <si>
    <t>Pemkab Bima sebesar Rp. 1.500.000.000,-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</si>
</sst>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.000_);_(* \(#,##0.000\);_(* &quot;-&quot;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1" fontId="0" fillId="0" borderId="0" xfId="2" applyFont="1" applyAlignment="1">
      <alignment vertical="center"/>
    </xf>
    <xf numFmtId="41" fontId="0" fillId="0" borderId="1" xfId="2" applyFont="1" applyBorder="1" applyAlignment="1">
      <alignment vertical="center"/>
    </xf>
    <xf numFmtId="41" fontId="2" fillId="0" borderId="1" xfId="2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4" fillId="0" borderId="1" xfId="0" quotePrefix="1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1" fontId="1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1" fontId="0" fillId="0" borderId="1" xfId="2" applyFont="1" applyFill="1" applyBorder="1" applyAlignment="1">
      <alignment vertical="center"/>
    </xf>
    <xf numFmtId="0" fontId="0" fillId="0" borderId="1" xfId="0" applyBorder="1"/>
    <xf numFmtId="166" fontId="2" fillId="0" borderId="1" xfId="1" applyNumberFormat="1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1" fontId="0" fillId="0" borderId="0" xfId="2" applyFont="1" applyFill="1" applyBorder="1" applyAlignment="1">
      <alignment vertical="center"/>
    </xf>
    <xf numFmtId="41" fontId="0" fillId="0" borderId="0" xfId="2" applyFont="1"/>
    <xf numFmtId="164" fontId="0" fillId="0" borderId="0" xfId="0" applyNumberForma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abSelected="1" workbookViewId="0">
      <selection activeCell="E8" sqref="E8"/>
    </sheetView>
  </sheetViews>
  <sheetFormatPr defaultRowHeight="15.05" x14ac:dyDescent="0.3"/>
  <cols>
    <col min="2" max="2" width="3.88671875" bestFit="1" customWidth="1"/>
    <col min="3" max="3" width="27.6640625" customWidth="1"/>
    <col min="4" max="4" width="16.33203125" bestFit="1" customWidth="1"/>
    <col min="5" max="5" width="15.33203125" bestFit="1" customWidth="1"/>
    <col min="6" max="6" width="16.6640625" customWidth="1"/>
    <col min="7" max="7" width="11.5546875" bestFit="1" customWidth="1"/>
    <col min="8" max="8" width="16.33203125" bestFit="1" customWidth="1"/>
    <col min="9" max="9" width="10.33203125" customWidth="1"/>
    <col min="11" max="11" width="9.33203125" customWidth="1"/>
    <col min="12" max="12" width="8.5546875" bestFit="1" customWidth="1"/>
    <col min="13" max="13" width="14.6640625" bestFit="1" customWidth="1"/>
  </cols>
  <sheetData>
    <row r="1" spans="2:13" ht="18.8" customHeigh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9.1" customHeight="1" x14ac:dyDescent="0.3"/>
    <row r="3" spans="2:13" ht="18.8" customHeight="1" x14ac:dyDescent="0.3">
      <c r="B3" s="2" t="s">
        <v>1</v>
      </c>
      <c r="C3" s="2" t="s">
        <v>2</v>
      </c>
      <c r="D3" s="2" t="s">
        <v>3</v>
      </c>
      <c r="E3" s="2"/>
      <c r="F3" s="2"/>
      <c r="G3" s="2"/>
      <c r="H3" s="2"/>
      <c r="I3" s="3" t="s">
        <v>4</v>
      </c>
      <c r="J3" s="3"/>
      <c r="K3" s="3"/>
      <c r="L3" s="4"/>
      <c r="M3" s="2" t="s">
        <v>5</v>
      </c>
    </row>
    <row r="4" spans="2:13" ht="21.8" customHeight="1" x14ac:dyDescent="0.3">
      <c r="B4" s="2"/>
      <c r="C4" s="2"/>
      <c r="D4" s="5" t="s">
        <v>6</v>
      </c>
      <c r="E4" s="5" t="s">
        <v>7</v>
      </c>
      <c r="F4" s="5" t="s">
        <v>8</v>
      </c>
      <c r="G4" s="6" t="s">
        <v>9</v>
      </c>
      <c r="H4" s="7" t="s">
        <v>10</v>
      </c>
      <c r="I4" s="5" t="s">
        <v>6</v>
      </c>
      <c r="J4" s="5" t="s">
        <v>7</v>
      </c>
      <c r="K4" s="5" t="s">
        <v>8</v>
      </c>
      <c r="L4" s="5" t="s">
        <v>9</v>
      </c>
      <c r="M4" s="2"/>
    </row>
    <row r="5" spans="2:13" ht="20.05" customHeight="1" x14ac:dyDescent="0.3">
      <c r="B5" s="8">
        <v>1</v>
      </c>
      <c r="C5" s="9" t="s">
        <v>11</v>
      </c>
      <c r="D5" s="10">
        <f>314216070877+20000000000</f>
        <v>334216070877</v>
      </c>
      <c r="E5" s="11">
        <v>0</v>
      </c>
      <c r="F5" s="11">
        <v>0</v>
      </c>
      <c r="G5" s="11">
        <v>0</v>
      </c>
      <c r="H5" s="12">
        <f>+D5+E5+F5</f>
        <v>334216070877</v>
      </c>
      <c r="I5" s="9"/>
      <c r="J5" s="9"/>
      <c r="K5" s="9"/>
      <c r="L5" s="9"/>
      <c r="M5" s="8" t="s">
        <v>12</v>
      </c>
    </row>
    <row r="6" spans="2:13" ht="20.05" customHeight="1" x14ac:dyDescent="0.3">
      <c r="B6" s="8">
        <v>2</v>
      </c>
      <c r="C6" s="13" t="s">
        <v>13</v>
      </c>
      <c r="D6" s="11">
        <v>3180047950</v>
      </c>
      <c r="E6" s="11">
        <v>0</v>
      </c>
      <c r="F6" s="11">
        <v>4634346000</v>
      </c>
      <c r="G6" s="11">
        <v>0</v>
      </c>
      <c r="H6" s="12">
        <f>+D6+E6+F6</f>
        <v>7814393950</v>
      </c>
      <c r="I6" s="14">
        <f>+D6/H6*100</f>
        <v>40.694748311223805</v>
      </c>
      <c r="J6" s="14">
        <f>+E6/H6*100</f>
        <v>0</v>
      </c>
      <c r="K6" s="14">
        <f>+F6/H6*100</f>
        <v>59.305251688776195</v>
      </c>
      <c r="L6" s="14"/>
      <c r="M6" s="8" t="s">
        <v>12</v>
      </c>
    </row>
    <row r="7" spans="2:13" ht="20.05" customHeight="1" x14ac:dyDescent="0.3">
      <c r="B7" s="8"/>
      <c r="C7" s="13" t="s">
        <v>14</v>
      </c>
      <c r="D7" s="11">
        <v>10200000000</v>
      </c>
      <c r="E7" s="11">
        <v>7679466874</v>
      </c>
      <c r="F7" s="11">
        <v>500000000</v>
      </c>
      <c r="G7" s="11">
        <v>0</v>
      </c>
      <c r="H7" s="12">
        <f t="shared" ref="H7:H18" si="0">+D7+E7+F7</f>
        <v>18379466874</v>
      </c>
      <c r="I7" s="14">
        <f t="shared" ref="I7:I17" si="1">+D7/H7*100</f>
        <v>55.496713097968829</v>
      </c>
      <c r="J7" s="14">
        <f t="shared" ref="J7:J18" si="2">+E7/H7*100</f>
        <v>41.78285978938564</v>
      </c>
      <c r="K7" s="14">
        <f t="shared" ref="K7:K18" si="3">+F7/H7*100</f>
        <v>2.7204271126455306</v>
      </c>
      <c r="L7" s="14"/>
      <c r="M7" s="8" t="s">
        <v>12</v>
      </c>
    </row>
    <row r="8" spans="2:13" ht="20.05" customHeight="1" x14ac:dyDescent="0.3">
      <c r="B8" s="8"/>
      <c r="C8" s="13" t="s">
        <v>15</v>
      </c>
      <c r="D8" s="11">
        <v>12750000000</v>
      </c>
      <c r="E8" s="11">
        <v>9563914038</v>
      </c>
      <c r="F8" s="11">
        <v>0</v>
      </c>
      <c r="G8" s="11">
        <v>0</v>
      </c>
      <c r="H8" s="12">
        <f t="shared" si="0"/>
        <v>22313914038</v>
      </c>
      <c r="I8" s="14">
        <f t="shared" si="1"/>
        <v>57.139235986510883</v>
      </c>
      <c r="J8" s="14">
        <f t="shared" si="2"/>
        <v>42.860764013489117</v>
      </c>
      <c r="K8" s="14">
        <f t="shared" si="3"/>
        <v>0</v>
      </c>
      <c r="L8" s="14"/>
      <c r="M8" s="8" t="s">
        <v>12</v>
      </c>
    </row>
    <row r="9" spans="2:13" ht="20.05" customHeight="1" x14ac:dyDescent="0.3">
      <c r="B9" s="8"/>
      <c r="C9" s="13" t="s">
        <v>16</v>
      </c>
      <c r="D9" s="11">
        <v>12750000000</v>
      </c>
      <c r="E9" s="11">
        <v>10305959404</v>
      </c>
      <c r="F9" s="11">
        <v>0</v>
      </c>
      <c r="G9" s="11">
        <v>0</v>
      </c>
      <c r="H9" s="12">
        <f t="shared" si="0"/>
        <v>23055959404</v>
      </c>
      <c r="I9" s="14">
        <f t="shared" si="1"/>
        <v>55.300236162751006</v>
      </c>
      <c r="J9" s="14">
        <f t="shared" si="2"/>
        <v>44.699763837248987</v>
      </c>
      <c r="K9" s="14">
        <f t="shared" si="3"/>
        <v>0</v>
      </c>
      <c r="L9" s="14"/>
      <c r="M9" s="8" t="s">
        <v>12</v>
      </c>
    </row>
    <row r="10" spans="2:13" ht="20.05" customHeight="1" x14ac:dyDescent="0.3">
      <c r="B10" s="8"/>
      <c r="C10" s="13" t="s">
        <v>17</v>
      </c>
      <c r="D10" s="11">
        <v>4080100000</v>
      </c>
      <c r="E10" s="11">
        <v>2014387000</v>
      </c>
      <c r="F10" s="11">
        <v>2000000000</v>
      </c>
      <c r="G10" s="11">
        <v>0</v>
      </c>
      <c r="H10" s="12">
        <f t="shared" si="0"/>
        <v>8094487000</v>
      </c>
      <c r="I10" s="14">
        <f t="shared" si="1"/>
        <v>50.405912073241943</v>
      </c>
      <c r="J10" s="14">
        <f t="shared" si="2"/>
        <v>24.88591309121875</v>
      </c>
      <c r="K10" s="14">
        <f t="shared" si="3"/>
        <v>24.7081748355393</v>
      </c>
      <c r="L10" s="14"/>
      <c r="M10" s="8" t="s">
        <v>12</v>
      </c>
    </row>
    <row r="11" spans="2:13" ht="20.05" customHeight="1" x14ac:dyDescent="0.3">
      <c r="B11" s="8"/>
      <c r="C11" s="15" t="s">
        <v>18</v>
      </c>
      <c r="D11" s="11">
        <v>15300000000</v>
      </c>
      <c r="E11" s="11">
        <v>14928663255</v>
      </c>
      <c r="F11" s="11">
        <v>0</v>
      </c>
      <c r="G11" s="11">
        <v>0</v>
      </c>
      <c r="H11" s="12">
        <f t="shared" si="0"/>
        <v>30228663255</v>
      </c>
      <c r="I11" s="14">
        <f t="shared" si="1"/>
        <v>50.614212977046847</v>
      </c>
      <c r="J11" s="14">
        <f t="shared" si="2"/>
        <v>49.38578702295316</v>
      </c>
      <c r="K11" s="14">
        <f t="shared" si="3"/>
        <v>0</v>
      </c>
      <c r="L11" s="14"/>
      <c r="M11" s="8" t="s">
        <v>12</v>
      </c>
    </row>
    <row r="12" spans="2:13" ht="20.05" customHeight="1" x14ac:dyDescent="0.3">
      <c r="B12" s="8"/>
      <c r="C12" s="13" t="s">
        <v>19</v>
      </c>
      <c r="D12" s="11">
        <v>10200000000</v>
      </c>
      <c r="E12" s="11">
        <v>12239305639</v>
      </c>
      <c r="F12" s="11">
        <v>0</v>
      </c>
      <c r="G12" s="11">
        <v>0</v>
      </c>
      <c r="H12" s="12">
        <f t="shared" si="0"/>
        <v>22439305639</v>
      </c>
      <c r="I12" s="14">
        <f t="shared" si="1"/>
        <v>45.455951998230191</v>
      </c>
      <c r="J12" s="14">
        <f t="shared" si="2"/>
        <v>54.544048001769809</v>
      </c>
      <c r="K12" s="14">
        <f t="shared" si="3"/>
        <v>0</v>
      </c>
      <c r="L12" s="14"/>
      <c r="M12" s="8" t="s">
        <v>12</v>
      </c>
    </row>
    <row r="13" spans="2:13" ht="20.05" customHeight="1" x14ac:dyDescent="0.3">
      <c r="B13" s="8"/>
      <c r="C13" s="13" t="s">
        <v>20</v>
      </c>
      <c r="D13" s="11">
        <v>10200000000</v>
      </c>
      <c r="E13" s="11">
        <v>5391055222</v>
      </c>
      <c r="F13" s="11">
        <v>1044749044</v>
      </c>
      <c r="G13" s="11">
        <v>0</v>
      </c>
      <c r="H13" s="12">
        <f t="shared" si="0"/>
        <v>16635804266</v>
      </c>
      <c r="I13" s="14">
        <f t="shared" si="1"/>
        <v>61.313536976667862</v>
      </c>
      <c r="J13" s="14">
        <f t="shared" si="2"/>
        <v>32.406339578172094</v>
      </c>
      <c r="K13" s="14">
        <f t="shared" si="3"/>
        <v>6.2801234451600392</v>
      </c>
      <c r="L13" s="14"/>
      <c r="M13" s="8" t="s">
        <v>12</v>
      </c>
    </row>
    <row r="14" spans="2:13" ht="20.05" customHeight="1" x14ac:dyDescent="0.3">
      <c r="B14" s="8"/>
      <c r="C14" s="16" t="s">
        <v>21</v>
      </c>
      <c r="D14" s="12">
        <f>SUM(D6:D13)</f>
        <v>78660147950</v>
      </c>
      <c r="E14" s="12">
        <f t="shared" ref="E14:F14" si="4">SUM(E6:E13)</f>
        <v>62122751432</v>
      </c>
      <c r="F14" s="12">
        <f t="shared" si="4"/>
        <v>8179095044</v>
      </c>
      <c r="G14" s="11">
        <v>0</v>
      </c>
      <c r="H14" s="12">
        <f t="shared" si="0"/>
        <v>148961994426</v>
      </c>
      <c r="I14" s="17">
        <f t="shared" si="1"/>
        <v>52.805514757709616</v>
      </c>
      <c r="J14" s="17">
        <f t="shared" si="2"/>
        <v>41.703759184602475</v>
      </c>
      <c r="K14" s="17">
        <f t="shared" si="3"/>
        <v>5.4907260576879144</v>
      </c>
      <c r="L14" s="14"/>
      <c r="M14" s="8"/>
    </row>
    <row r="15" spans="2:13" ht="20.05" customHeight="1" x14ac:dyDescent="0.3">
      <c r="B15" s="8">
        <v>3</v>
      </c>
      <c r="C15" s="9" t="s">
        <v>22</v>
      </c>
      <c r="D15" s="11">
        <v>19970000000</v>
      </c>
      <c r="E15" s="18">
        <v>0</v>
      </c>
      <c r="F15" s="11">
        <v>0</v>
      </c>
      <c r="G15" s="11">
        <v>30000000</v>
      </c>
      <c r="H15" s="12">
        <f>+D15+E15+F15+G15</f>
        <v>20000000000</v>
      </c>
      <c r="I15" s="14">
        <f>+D15/H15*100</f>
        <v>99.850000000000009</v>
      </c>
      <c r="J15" s="14">
        <f t="shared" si="2"/>
        <v>0</v>
      </c>
      <c r="K15" s="14">
        <f t="shared" si="3"/>
        <v>0</v>
      </c>
      <c r="L15" s="14">
        <f>G15/H15*100</f>
        <v>0.15</v>
      </c>
      <c r="M15" s="19" t="s">
        <v>23</v>
      </c>
    </row>
    <row r="16" spans="2:13" ht="20.05" customHeight="1" x14ac:dyDescent="0.3">
      <c r="B16" s="8">
        <v>4</v>
      </c>
      <c r="C16" s="9" t="s">
        <v>24</v>
      </c>
      <c r="D16" s="11">
        <v>200000000</v>
      </c>
      <c r="E16" s="18">
        <v>100000000</v>
      </c>
      <c r="F16" s="11">
        <v>200000000</v>
      </c>
      <c r="G16" s="11"/>
      <c r="H16" s="12">
        <f t="shared" si="0"/>
        <v>500000000</v>
      </c>
      <c r="I16" s="14">
        <f t="shared" si="1"/>
        <v>40</v>
      </c>
      <c r="J16" s="14">
        <f t="shared" si="2"/>
        <v>20</v>
      </c>
      <c r="K16" s="14">
        <f t="shared" si="3"/>
        <v>40</v>
      </c>
      <c r="L16" s="14"/>
      <c r="M16" s="19" t="s">
        <v>25</v>
      </c>
    </row>
    <row r="17" spans="2:13" ht="20.05" customHeight="1" x14ac:dyDescent="0.3">
      <c r="B17" s="8">
        <v>5</v>
      </c>
      <c r="C17" s="9" t="s">
        <v>26</v>
      </c>
      <c r="D17" s="11">
        <v>27000000000</v>
      </c>
      <c r="E17" s="18">
        <v>5500000000</v>
      </c>
      <c r="F17" s="11">
        <v>0</v>
      </c>
      <c r="G17" s="11">
        <v>0</v>
      </c>
      <c r="H17" s="12">
        <f t="shared" si="0"/>
        <v>32500000000</v>
      </c>
      <c r="I17" s="14">
        <f t="shared" si="1"/>
        <v>83.07692307692308</v>
      </c>
      <c r="J17" s="14">
        <f t="shared" si="2"/>
        <v>16.923076923076923</v>
      </c>
      <c r="K17" s="20">
        <f t="shared" si="3"/>
        <v>0</v>
      </c>
      <c r="L17" s="20"/>
      <c r="M17" s="21" t="s">
        <v>27</v>
      </c>
    </row>
    <row r="18" spans="2:13" ht="19.600000000000001" customHeight="1" x14ac:dyDescent="0.3">
      <c r="B18" s="22">
        <v>6</v>
      </c>
      <c r="C18" s="23" t="s">
        <v>28</v>
      </c>
      <c r="D18" s="24">
        <v>200000000</v>
      </c>
      <c r="E18" s="25">
        <v>0</v>
      </c>
      <c r="F18" s="25">
        <v>0</v>
      </c>
      <c r="G18" s="25">
        <v>0</v>
      </c>
      <c r="H18" s="26">
        <f t="shared" si="0"/>
        <v>200000000</v>
      </c>
      <c r="I18" s="25">
        <v>0</v>
      </c>
      <c r="J18" s="25">
        <f t="shared" si="2"/>
        <v>0</v>
      </c>
      <c r="K18" s="25">
        <f t="shared" si="3"/>
        <v>0</v>
      </c>
      <c r="L18" s="25"/>
      <c r="M18" s="21" t="s">
        <v>27</v>
      </c>
    </row>
    <row r="19" spans="2:13" ht="8.3000000000000007" customHeight="1" x14ac:dyDescent="0.3">
      <c r="B19" s="27"/>
      <c r="C19" s="28"/>
      <c r="D19" s="29"/>
    </row>
    <row r="20" spans="2:13" ht="11.3" customHeight="1" x14ac:dyDescent="0.3">
      <c r="C20" t="s">
        <v>29</v>
      </c>
    </row>
    <row r="21" spans="2:13" x14ac:dyDescent="0.3">
      <c r="B21" t="s">
        <v>30</v>
      </c>
      <c r="C21" t="s">
        <v>31</v>
      </c>
      <c r="E21" s="30"/>
    </row>
    <row r="22" spans="2:13" x14ac:dyDescent="0.3">
      <c r="C22" t="s">
        <v>32</v>
      </c>
    </row>
    <row r="23" spans="2:13" x14ac:dyDescent="0.3">
      <c r="C23" t="s">
        <v>33</v>
      </c>
      <c r="E23" s="30"/>
    </row>
    <row r="24" spans="2:13" x14ac:dyDescent="0.3">
      <c r="C24" t="s">
        <v>34</v>
      </c>
      <c r="E24" s="30"/>
      <c r="F24" s="31"/>
      <c r="G24" s="31"/>
    </row>
    <row r="25" spans="2:13" ht="8.3000000000000007" customHeight="1" x14ac:dyDescent="0.3">
      <c r="E25" s="30"/>
      <c r="F25" s="31"/>
      <c r="G25" s="31"/>
    </row>
    <row r="26" spans="2:13" x14ac:dyDescent="0.3">
      <c r="B26" t="s">
        <v>35</v>
      </c>
      <c r="C26" t="s">
        <v>36</v>
      </c>
      <c r="E26" s="30"/>
    </row>
    <row r="27" spans="2:13" x14ac:dyDescent="0.3">
      <c r="C27" t="s">
        <v>37</v>
      </c>
    </row>
    <row r="28" spans="2:13" x14ac:dyDescent="0.3">
      <c r="C28" t="s">
        <v>38</v>
      </c>
    </row>
    <row r="29" spans="2:13" x14ac:dyDescent="0.3">
      <c r="C29" t="s">
        <v>39</v>
      </c>
    </row>
    <row r="30" spans="2:13" x14ac:dyDescent="0.3">
      <c r="C30" t="s">
        <v>40</v>
      </c>
    </row>
    <row r="31" spans="2:13" x14ac:dyDescent="0.3">
      <c r="C31" t="s">
        <v>41</v>
      </c>
    </row>
  </sheetData>
  <mergeCells count="6">
    <mergeCell ref="B1:M1"/>
    <mergeCell ref="B3:B4"/>
    <mergeCell ref="C3:C4"/>
    <mergeCell ref="D3:H3"/>
    <mergeCell ref="I3:K3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nurma qurniawan</dc:creator>
  <cp:lastModifiedBy>nurma qurniawan</cp:lastModifiedBy>
  <dcterms:created xsi:type="dcterms:W3CDTF">2020-09-03T01:23:32Z</dcterms:created>
  <dcterms:modified xsi:type="dcterms:W3CDTF">2020-09-03T01:24:58Z</dcterms:modified>
</cp:coreProperties>
</file>