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C17" i="1" s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K17" i="1" l="1"/>
  <c r="S17" i="1"/>
  <c r="L17" i="1"/>
  <c r="T17" i="1"/>
  <c r="E17" i="1"/>
  <c r="I17" i="1"/>
  <c r="M17" i="1"/>
  <c r="Q17" i="1"/>
  <c r="U17" i="1"/>
  <c r="G17" i="1"/>
  <c r="O17" i="1"/>
  <c r="D17" i="1"/>
  <c r="H17" i="1"/>
  <c r="P17" i="1"/>
  <c r="F17" i="1"/>
  <c r="J17" i="1"/>
  <c r="N17" i="1"/>
  <c r="R17" i="1"/>
  <c r="V17" i="1"/>
</calcChain>
</file>

<file path=xl/sharedStrings.xml><?xml version="1.0" encoding="utf-8"?>
<sst xmlns="http://schemas.openxmlformats.org/spreadsheetml/2006/main" count="59" uniqueCount="59">
  <si>
    <t>AT</t>
  </si>
  <si>
    <t>SE</t>
  </si>
  <si>
    <t>SA</t>
  </si>
  <si>
    <t>RA</t>
  </si>
  <si>
    <t>STRA</t>
  </si>
  <si>
    <t>AI</t>
  </si>
  <si>
    <t>ND</t>
  </si>
  <si>
    <t>SCAB</t>
  </si>
  <si>
    <t>HEL</t>
  </si>
  <si>
    <t>BEF</t>
  </si>
  <si>
    <t>MCF</t>
  </si>
  <si>
    <t>BZ</t>
  </si>
  <si>
    <t>THEL</t>
  </si>
  <si>
    <t>ORF</t>
  </si>
  <si>
    <t>PE</t>
  </si>
  <si>
    <t>DC</t>
  </si>
  <si>
    <t>MYASIS</t>
  </si>
  <si>
    <t>DERM</t>
  </si>
  <si>
    <t>Catatan :</t>
  </si>
  <si>
    <t>AT = Anthrax</t>
  </si>
  <si>
    <t>SCAB = Scabies</t>
  </si>
  <si>
    <t>ORF = Orf</t>
  </si>
  <si>
    <t>SE = Saptichaemia Epizootica</t>
  </si>
  <si>
    <t>HEL = Helminthiasis</t>
  </si>
  <si>
    <t>PE = Pink Eye</t>
  </si>
  <si>
    <t>SA = Surra</t>
  </si>
  <si>
    <t>BEF = Bovine Ephemeral Fever</t>
  </si>
  <si>
    <t>DC = Demodecosis</t>
  </si>
  <si>
    <t>RA = Rabies</t>
  </si>
  <si>
    <t>MCF = Malignant Cathrral Fever</t>
  </si>
  <si>
    <t>MYASIS=Myasis</t>
  </si>
  <si>
    <t>STRA = Strangles</t>
  </si>
  <si>
    <t>BZ = Balizeakte</t>
  </si>
  <si>
    <t>DERM = Dermatophilosis</t>
  </si>
  <si>
    <t>AI = Avian Influenza</t>
  </si>
  <si>
    <t>THEL = Thelaziasis</t>
  </si>
  <si>
    <t>ND = Newcastel Disease</t>
  </si>
  <si>
    <t>COCCI = Coccidiosis</t>
  </si>
  <si>
    <t>JENIS DAN JUMLAH KASUS PENYAKIT HEWAN MENULAR</t>
  </si>
  <si>
    <t>TAHUN 2022</t>
  </si>
  <si>
    <t>No.</t>
  </si>
  <si>
    <t>Kab/Kota</t>
  </si>
  <si>
    <t>GOCCI</t>
  </si>
  <si>
    <t>PMK</t>
  </si>
  <si>
    <t>1.</t>
  </si>
  <si>
    <t xml:space="preserve"> Mataram</t>
  </si>
  <si>
    <t>2.</t>
  </si>
  <si>
    <t xml:space="preserve"> Lombok Barat</t>
  </si>
  <si>
    <t xml:space="preserve"> Lombok Utara</t>
  </si>
  <si>
    <t xml:space="preserve"> Lombok Tengah</t>
  </si>
  <si>
    <t xml:space="preserve"> Lombok Timur</t>
  </si>
  <si>
    <t xml:space="preserve"> Pulau  Lombok</t>
  </si>
  <si>
    <t xml:space="preserve"> Sumbawa Barat</t>
  </si>
  <si>
    <t xml:space="preserve"> Sumbawa</t>
  </si>
  <si>
    <t xml:space="preserve"> Dompu</t>
  </si>
  <si>
    <t xml:space="preserve"> Bima</t>
  </si>
  <si>
    <t xml:space="preserve"> Kota Bima</t>
  </si>
  <si>
    <t xml:space="preserve"> Pulau Sumbawa</t>
  </si>
  <si>
    <t>Jumlah (NTB)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</si>
</sst>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8" formatCode="#,##0.0_);\(#,##0.0\)"/>
    <numFmt numFmtId="169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2"/>
      <name val="Calibri"/>
      <family val="2"/>
      <charset val="1"/>
      <scheme val="minor"/>
    </font>
    <font>
      <b/>
      <sz val="13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/>
    <xf numFmtId="0" fontId="6" fillId="0" borderId="0" xfId="0" applyFont="1"/>
    <xf numFmtId="0" fontId="9" fillId="0" borderId="0" xfId="0" applyFont="1" applyFill="1" applyBorder="1"/>
    <xf numFmtId="0" fontId="10" fillId="0" borderId="0" xfId="0" applyFont="1" applyAlignment="1">
      <alignment horizontal="center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/>
    <xf numFmtId="168" fontId="13" fillId="0" borderId="0" xfId="0" applyNumberFormat="1" applyFont="1"/>
    <xf numFmtId="168" fontId="14" fillId="2" borderId="1" xfId="0" applyNumberFormat="1" applyFont="1" applyFill="1" applyBorder="1" applyAlignment="1">
      <alignment horizontal="center" vertical="center"/>
    </xf>
    <xf numFmtId="168" fontId="15" fillId="2" borderId="1" xfId="0" applyNumberFormat="1" applyFont="1" applyFill="1" applyBorder="1" applyAlignment="1">
      <alignment horizontal="center" vertical="center"/>
    </xf>
    <xf numFmtId="168" fontId="16" fillId="2" borderId="1" xfId="0" applyNumberFormat="1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/>
    </xf>
    <xf numFmtId="37" fontId="18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Border="1" applyAlignment="1">
      <alignment vertical="center"/>
    </xf>
    <xf numFmtId="43" fontId="18" fillId="0" borderId="0" xfId="2" applyFont="1" applyBorder="1" applyAlignment="1">
      <alignment horizontal="right" vertical="center"/>
    </xf>
    <xf numFmtId="169" fontId="18" fillId="0" borderId="0" xfId="2" applyNumberFormat="1" applyFont="1" applyBorder="1" applyAlignment="1">
      <alignment horizontal="right" vertical="center"/>
    </xf>
    <xf numFmtId="169" fontId="18" fillId="0" borderId="0" xfId="2" quotePrefix="1" applyNumberFormat="1" applyFont="1" applyBorder="1" applyAlignment="1">
      <alignment horizontal="right" vertical="center"/>
    </xf>
    <xf numFmtId="168" fontId="15" fillId="2" borderId="2" xfId="0" applyNumberFormat="1" applyFont="1" applyFill="1" applyBorder="1" applyAlignment="1">
      <alignment horizontal="center" vertical="center"/>
    </xf>
    <xf numFmtId="169" fontId="15" fillId="2" borderId="2" xfId="2" applyNumberFormat="1" applyFont="1" applyFill="1" applyBorder="1" applyAlignment="1">
      <alignment horizontal="right" vertical="center"/>
    </xf>
    <xf numFmtId="168" fontId="18" fillId="0" borderId="0" xfId="0" applyNumberFormat="1" applyFont="1" applyBorder="1" applyAlignment="1">
      <alignment horizontal="left" vertical="center"/>
    </xf>
    <xf numFmtId="168" fontId="15" fillId="2" borderId="3" xfId="0" applyNumberFormat="1" applyFont="1" applyFill="1" applyBorder="1" applyAlignment="1">
      <alignment horizontal="center" vertical="center"/>
    </xf>
    <xf numFmtId="169" fontId="15" fillId="2" borderId="3" xfId="2" applyNumberFormat="1" applyFont="1" applyFill="1" applyBorder="1" applyAlignment="1">
      <alignment horizontal="right" vertical="center"/>
    </xf>
    <xf numFmtId="168" fontId="15" fillId="2" borderId="4" xfId="0" applyNumberFormat="1" applyFont="1" applyFill="1" applyBorder="1" applyAlignment="1">
      <alignment horizontal="center" vertical="center"/>
    </xf>
    <xf numFmtId="169" fontId="15" fillId="2" borderId="4" xfId="2" applyNumberFormat="1" applyFont="1" applyFill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U21" sqref="U21"/>
    </sheetView>
  </sheetViews>
  <sheetFormatPr defaultRowHeight="15" x14ac:dyDescent="0.25"/>
  <cols>
    <col min="2" max="2" width="22.42578125" bestFit="1" customWidth="1"/>
    <col min="6" max="6" width="8" bestFit="1" customWidth="1"/>
    <col min="7" max="7" width="8.7109375" bestFit="1" customWidth="1"/>
    <col min="8" max="8" width="22.42578125" bestFit="1" customWidth="1"/>
    <col min="9" max="9" width="12" bestFit="1" customWidth="1"/>
    <col min="10" max="10" width="11.85546875" bestFit="1" customWidth="1"/>
    <col min="11" max="12" width="9.7109375" bestFit="1" customWidth="1"/>
    <col min="13" max="13" width="9.140625" bestFit="1" customWidth="1"/>
    <col min="14" max="18" width="8.7109375" bestFit="1" customWidth="1"/>
    <col min="19" max="19" width="9.7109375" bestFit="1" customWidth="1"/>
    <col min="20" max="20" width="10" bestFit="1" customWidth="1"/>
    <col min="21" max="21" width="9.140625" bestFit="1" customWidth="1"/>
  </cols>
  <sheetData>
    <row r="1" spans="1:22" ht="17.25" x14ac:dyDescent="0.3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7.25" x14ac:dyDescent="0.3">
      <c r="A2" s="12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6.5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1:22" ht="16.5" thickTop="1" x14ac:dyDescent="0.25">
      <c r="A4" s="15" t="s">
        <v>40</v>
      </c>
      <c r="B4" s="15" t="s">
        <v>41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42</v>
      </c>
      <c r="Q4" s="16" t="s">
        <v>13</v>
      </c>
      <c r="R4" s="16" t="s">
        <v>14</v>
      </c>
      <c r="S4" s="16" t="s">
        <v>15</v>
      </c>
      <c r="T4" s="17" t="s">
        <v>16</v>
      </c>
      <c r="U4" s="18" t="s">
        <v>17</v>
      </c>
      <c r="V4" s="18" t="s">
        <v>43</v>
      </c>
    </row>
    <row r="5" spans="1:22" x14ac:dyDescent="0.25">
      <c r="A5" s="19" t="s">
        <v>44</v>
      </c>
      <c r="B5" s="20" t="s">
        <v>45</v>
      </c>
      <c r="C5" s="21">
        <v>0</v>
      </c>
      <c r="D5" s="22">
        <v>0</v>
      </c>
      <c r="E5" s="22">
        <v>0</v>
      </c>
      <c r="F5" s="21">
        <v>0</v>
      </c>
      <c r="G5" s="22">
        <v>0</v>
      </c>
      <c r="H5" s="22">
        <v>0</v>
      </c>
      <c r="I5" s="22">
        <v>0</v>
      </c>
      <c r="J5" s="23">
        <v>227</v>
      </c>
      <c r="K5" s="22">
        <v>43</v>
      </c>
      <c r="L5" s="22">
        <v>15</v>
      </c>
      <c r="M5" s="21">
        <v>0</v>
      </c>
      <c r="N5" s="22">
        <v>0</v>
      </c>
      <c r="O5" s="22">
        <v>0</v>
      </c>
      <c r="P5" s="22">
        <v>0</v>
      </c>
      <c r="Q5" s="21">
        <v>0</v>
      </c>
      <c r="R5" s="22">
        <v>2</v>
      </c>
      <c r="S5" s="22">
        <v>1</v>
      </c>
      <c r="T5" s="22">
        <v>11</v>
      </c>
      <c r="U5" s="22">
        <v>11</v>
      </c>
      <c r="V5" s="22">
        <v>692</v>
      </c>
    </row>
    <row r="6" spans="1:22" x14ac:dyDescent="0.25">
      <c r="A6" s="19" t="s">
        <v>46</v>
      </c>
      <c r="B6" s="20" t="s">
        <v>47</v>
      </c>
      <c r="C6" s="21">
        <v>0</v>
      </c>
      <c r="D6" s="22">
        <v>0</v>
      </c>
      <c r="E6" s="22">
        <v>0</v>
      </c>
      <c r="F6" s="21">
        <v>0</v>
      </c>
      <c r="G6" s="22">
        <v>0</v>
      </c>
      <c r="H6" s="22">
        <v>0</v>
      </c>
      <c r="I6" s="22">
        <v>0</v>
      </c>
      <c r="J6" s="22">
        <v>922</v>
      </c>
      <c r="K6" s="22">
        <v>1518</v>
      </c>
      <c r="L6" s="22">
        <v>1027</v>
      </c>
      <c r="M6" s="21">
        <v>0</v>
      </c>
      <c r="N6" s="22">
        <v>0</v>
      </c>
      <c r="O6" s="22">
        <v>5</v>
      </c>
      <c r="P6" s="22">
        <v>206</v>
      </c>
      <c r="Q6" s="21">
        <v>0</v>
      </c>
      <c r="R6" s="22">
        <v>119</v>
      </c>
      <c r="S6" s="22">
        <v>141</v>
      </c>
      <c r="T6" s="22">
        <v>238</v>
      </c>
      <c r="U6" s="22">
        <v>239</v>
      </c>
      <c r="V6" s="22">
        <v>16589</v>
      </c>
    </row>
    <row r="7" spans="1:22" x14ac:dyDescent="0.25">
      <c r="A7" s="19">
        <v>3</v>
      </c>
      <c r="B7" s="20" t="s">
        <v>48</v>
      </c>
      <c r="C7" s="21">
        <v>0</v>
      </c>
      <c r="D7" s="22">
        <v>0</v>
      </c>
      <c r="E7" s="22">
        <v>0</v>
      </c>
      <c r="F7" s="21">
        <v>0</v>
      </c>
      <c r="G7" s="22">
        <v>0</v>
      </c>
      <c r="H7" s="22">
        <v>0</v>
      </c>
      <c r="I7" s="22">
        <v>0</v>
      </c>
      <c r="J7" s="22">
        <v>228</v>
      </c>
      <c r="K7" s="22">
        <v>745</v>
      </c>
      <c r="L7" s="22">
        <v>80</v>
      </c>
      <c r="M7" s="21">
        <v>0</v>
      </c>
      <c r="N7" s="22">
        <v>4</v>
      </c>
      <c r="O7" s="22">
        <v>6</v>
      </c>
      <c r="P7" s="22">
        <v>153</v>
      </c>
      <c r="Q7" s="21">
        <v>0</v>
      </c>
      <c r="R7" s="22">
        <v>15</v>
      </c>
      <c r="S7" s="22">
        <v>17</v>
      </c>
      <c r="T7" s="22">
        <v>123</v>
      </c>
      <c r="U7" s="22">
        <v>123</v>
      </c>
      <c r="V7" s="22">
        <v>21589</v>
      </c>
    </row>
    <row r="8" spans="1:22" x14ac:dyDescent="0.25">
      <c r="A8" s="19">
        <v>4</v>
      </c>
      <c r="B8" s="20" t="s">
        <v>49</v>
      </c>
      <c r="C8" s="21">
        <v>0</v>
      </c>
      <c r="D8" s="22">
        <v>16</v>
      </c>
      <c r="E8" s="22">
        <v>0</v>
      </c>
      <c r="F8" s="21">
        <v>0</v>
      </c>
      <c r="G8" s="22">
        <v>0</v>
      </c>
      <c r="H8" s="22">
        <v>0</v>
      </c>
      <c r="I8" s="22">
        <v>50</v>
      </c>
      <c r="J8" s="22">
        <v>542</v>
      </c>
      <c r="K8" s="22">
        <v>1117</v>
      </c>
      <c r="L8" s="22">
        <v>872</v>
      </c>
      <c r="M8" s="21">
        <v>0</v>
      </c>
      <c r="N8" s="22">
        <v>5</v>
      </c>
      <c r="O8" s="22">
        <v>8</v>
      </c>
      <c r="P8" s="22">
        <v>42</v>
      </c>
      <c r="Q8" s="21">
        <v>6</v>
      </c>
      <c r="R8" s="22">
        <v>41</v>
      </c>
      <c r="S8" s="22">
        <v>226</v>
      </c>
      <c r="T8" s="22">
        <v>215</v>
      </c>
      <c r="U8" s="22">
        <v>215</v>
      </c>
      <c r="V8" s="22">
        <v>30495</v>
      </c>
    </row>
    <row r="9" spans="1:22" x14ac:dyDescent="0.25">
      <c r="A9" s="19">
        <v>5</v>
      </c>
      <c r="B9" s="20" t="s">
        <v>50</v>
      </c>
      <c r="C9" s="21">
        <v>0</v>
      </c>
      <c r="D9" s="22">
        <v>0</v>
      </c>
      <c r="E9" s="22">
        <v>0</v>
      </c>
      <c r="F9" s="21">
        <v>0</v>
      </c>
      <c r="G9" s="22">
        <v>0</v>
      </c>
      <c r="H9" s="22">
        <v>0</v>
      </c>
      <c r="I9" s="22">
        <v>0</v>
      </c>
      <c r="J9" s="23">
        <v>1905</v>
      </c>
      <c r="K9" s="22">
        <v>6229</v>
      </c>
      <c r="L9" s="22">
        <v>3464</v>
      </c>
      <c r="M9" s="21">
        <v>0</v>
      </c>
      <c r="N9" s="22">
        <v>12</v>
      </c>
      <c r="O9" s="22">
        <v>17</v>
      </c>
      <c r="P9" s="22">
        <v>406</v>
      </c>
      <c r="Q9" s="21">
        <v>19</v>
      </c>
      <c r="R9" s="22">
        <v>350</v>
      </c>
      <c r="S9" s="22">
        <v>1495</v>
      </c>
      <c r="T9" s="22">
        <v>783</v>
      </c>
      <c r="U9" s="22">
        <v>783</v>
      </c>
      <c r="V9" s="22">
        <v>23817</v>
      </c>
    </row>
    <row r="10" spans="1:22" x14ac:dyDescent="0.25">
      <c r="A10" s="24" t="s">
        <v>51</v>
      </c>
      <c r="B10" s="24"/>
      <c r="C10" s="25">
        <v>0</v>
      </c>
      <c r="D10" s="25">
        <f t="shared" ref="D10:V10" si="0">SUM(D5:D9)</f>
        <v>16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50</v>
      </c>
      <c r="J10" s="25">
        <f t="shared" si="0"/>
        <v>3824</v>
      </c>
      <c r="K10" s="25">
        <f t="shared" si="0"/>
        <v>9652</v>
      </c>
      <c r="L10" s="25">
        <f t="shared" si="0"/>
        <v>5458</v>
      </c>
      <c r="M10" s="25">
        <f t="shared" si="0"/>
        <v>0</v>
      </c>
      <c r="N10" s="25">
        <f t="shared" si="0"/>
        <v>21</v>
      </c>
      <c r="O10" s="25">
        <f t="shared" si="0"/>
        <v>36</v>
      </c>
      <c r="P10" s="25">
        <f t="shared" si="0"/>
        <v>807</v>
      </c>
      <c r="Q10" s="25">
        <f t="shared" si="0"/>
        <v>25</v>
      </c>
      <c r="R10" s="25">
        <f t="shared" si="0"/>
        <v>527</v>
      </c>
      <c r="S10" s="25">
        <f t="shared" si="0"/>
        <v>1880</v>
      </c>
      <c r="T10" s="25">
        <f t="shared" si="0"/>
        <v>1370</v>
      </c>
      <c r="U10" s="25">
        <f t="shared" si="0"/>
        <v>1371</v>
      </c>
      <c r="V10" s="25">
        <f t="shared" si="0"/>
        <v>93182</v>
      </c>
    </row>
    <row r="11" spans="1:22" x14ac:dyDescent="0.25">
      <c r="A11" s="19">
        <v>6</v>
      </c>
      <c r="B11" s="26" t="s">
        <v>52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189</v>
      </c>
      <c r="K11" s="22">
        <v>508</v>
      </c>
      <c r="L11" s="22">
        <v>68</v>
      </c>
      <c r="M11" s="22">
        <v>0</v>
      </c>
      <c r="N11" s="22">
        <v>0</v>
      </c>
      <c r="O11" s="22">
        <v>22</v>
      </c>
      <c r="P11" s="22">
        <v>25</v>
      </c>
      <c r="Q11" s="22">
        <v>0</v>
      </c>
      <c r="R11" s="22">
        <v>203</v>
      </c>
      <c r="S11" s="22">
        <v>0</v>
      </c>
      <c r="T11" s="22">
        <v>17</v>
      </c>
      <c r="U11" s="22">
        <v>17</v>
      </c>
      <c r="V11" s="22">
        <v>4105</v>
      </c>
    </row>
    <row r="12" spans="1:22" ht="18" customHeight="1" x14ac:dyDescent="0.25">
      <c r="A12" s="19">
        <v>7</v>
      </c>
      <c r="B12" s="20" t="s">
        <v>53</v>
      </c>
      <c r="C12" s="23">
        <v>0</v>
      </c>
      <c r="D12" s="23">
        <v>86</v>
      </c>
      <c r="E12" s="23">
        <v>16</v>
      </c>
      <c r="F12" s="22">
        <v>109</v>
      </c>
      <c r="G12" s="22">
        <v>0</v>
      </c>
      <c r="H12" s="22">
        <v>0</v>
      </c>
      <c r="I12" s="22">
        <v>66</v>
      </c>
      <c r="J12" s="22">
        <v>199</v>
      </c>
      <c r="K12" s="22">
        <v>319</v>
      </c>
      <c r="L12" s="22">
        <v>292</v>
      </c>
      <c r="M12" s="23">
        <v>8</v>
      </c>
      <c r="N12" s="23">
        <v>104</v>
      </c>
      <c r="O12" s="23">
        <v>76</v>
      </c>
      <c r="P12" s="22">
        <v>33</v>
      </c>
      <c r="Q12" s="22">
        <v>1</v>
      </c>
      <c r="R12" s="23">
        <v>43</v>
      </c>
      <c r="S12" s="22">
        <v>0</v>
      </c>
      <c r="T12" s="22">
        <v>27</v>
      </c>
      <c r="U12" s="22">
        <v>27</v>
      </c>
      <c r="V12" s="22">
        <v>12814</v>
      </c>
    </row>
    <row r="13" spans="1:22" x14ac:dyDescent="0.25">
      <c r="A13" s="19">
        <v>8</v>
      </c>
      <c r="B13" s="20" t="s">
        <v>54</v>
      </c>
      <c r="C13" s="22">
        <v>0</v>
      </c>
      <c r="D13" s="22">
        <v>0</v>
      </c>
      <c r="E13" s="22">
        <v>14</v>
      </c>
      <c r="F13" s="22">
        <v>2</v>
      </c>
      <c r="G13" s="22">
        <v>0</v>
      </c>
      <c r="H13" s="22">
        <v>0</v>
      </c>
      <c r="I13" s="22">
        <v>0</v>
      </c>
      <c r="J13" s="22">
        <v>601</v>
      </c>
      <c r="K13" s="22">
        <v>8916</v>
      </c>
      <c r="L13" s="22">
        <v>357</v>
      </c>
      <c r="M13" s="22">
        <v>56</v>
      </c>
      <c r="N13" s="22">
        <v>67</v>
      </c>
      <c r="O13" s="22">
        <v>10</v>
      </c>
      <c r="P13" s="22">
        <v>102</v>
      </c>
      <c r="Q13" s="22">
        <v>0</v>
      </c>
      <c r="R13" s="22">
        <v>119</v>
      </c>
      <c r="S13" s="22">
        <v>5</v>
      </c>
      <c r="T13" s="22">
        <v>56</v>
      </c>
      <c r="U13" s="22">
        <v>56</v>
      </c>
      <c r="V13" s="22">
        <v>4513</v>
      </c>
    </row>
    <row r="14" spans="1:22" x14ac:dyDescent="0.25">
      <c r="A14" s="19">
        <v>9</v>
      </c>
      <c r="B14" s="20" t="s">
        <v>55</v>
      </c>
      <c r="C14" s="22">
        <v>0</v>
      </c>
      <c r="D14" s="22">
        <v>139</v>
      </c>
      <c r="E14" s="22">
        <v>0</v>
      </c>
      <c r="F14" s="22">
        <v>5</v>
      </c>
      <c r="G14" s="23">
        <v>0</v>
      </c>
      <c r="H14" s="22">
        <v>0</v>
      </c>
      <c r="I14" s="22">
        <v>0</v>
      </c>
      <c r="J14" s="22">
        <v>1149</v>
      </c>
      <c r="K14" s="22">
        <v>960</v>
      </c>
      <c r="L14" s="22">
        <v>38</v>
      </c>
      <c r="M14" s="22">
        <v>5</v>
      </c>
      <c r="N14" s="22">
        <v>41</v>
      </c>
      <c r="O14" s="22">
        <v>115</v>
      </c>
      <c r="P14" s="22">
        <v>0</v>
      </c>
      <c r="Q14" s="23">
        <v>26</v>
      </c>
      <c r="R14" s="22">
        <v>153</v>
      </c>
      <c r="S14" s="22">
        <v>10</v>
      </c>
      <c r="T14" s="22">
        <v>18</v>
      </c>
      <c r="U14" s="22">
        <v>18</v>
      </c>
      <c r="V14" s="22">
        <v>7675</v>
      </c>
    </row>
    <row r="15" spans="1:22" x14ac:dyDescent="0.25">
      <c r="A15" s="19">
        <v>10</v>
      </c>
      <c r="B15" s="20" t="s">
        <v>56</v>
      </c>
      <c r="C15" s="22">
        <v>0</v>
      </c>
      <c r="D15" s="22">
        <v>0</v>
      </c>
      <c r="E15" s="22">
        <v>0</v>
      </c>
      <c r="F15" s="22">
        <v>1</v>
      </c>
      <c r="G15" s="22"/>
      <c r="H15" s="22">
        <v>0</v>
      </c>
      <c r="I15" s="22">
        <v>0</v>
      </c>
      <c r="J15" s="22">
        <v>5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/>
      <c r="R15" s="22">
        <v>0</v>
      </c>
      <c r="S15" s="22">
        <v>0</v>
      </c>
      <c r="T15" s="22">
        <v>0</v>
      </c>
      <c r="U15" s="22">
        <v>0</v>
      </c>
      <c r="V15" s="22">
        <v>366</v>
      </c>
    </row>
    <row r="16" spans="1:22" x14ac:dyDescent="0.25">
      <c r="A16" s="27" t="s">
        <v>57</v>
      </c>
      <c r="B16" s="27"/>
      <c r="C16" s="28">
        <f>SUM(C11:C15)</f>
        <v>0</v>
      </c>
      <c r="D16" s="28">
        <f t="shared" ref="D16:V16" si="1">SUM(D11:D15)</f>
        <v>225</v>
      </c>
      <c r="E16" s="28">
        <f>SUM(E11:E15)</f>
        <v>30</v>
      </c>
      <c r="F16" s="28">
        <f t="shared" si="1"/>
        <v>117</v>
      </c>
      <c r="G16" s="28">
        <f t="shared" si="1"/>
        <v>0</v>
      </c>
      <c r="H16" s="28">
        <f t="shared" si="1"/>
        <v>0</v>
      </c>
      <c r="I16" s="28">
        <f t="shared" si="1"/>
        <v>66</v>
      </c>
      <c r="J16" s="28">
        <f t="shared" si="1"/>
        <v>2143</v>
      </c>
      <c r="K16" s="28">
        <f t="shared" si="1"/>
        <v>10703</v>
      </c>
      <c r="L16" s="28">
        <f t="shared" si="1"/>
        <v>755</v>
      </c>
      <c r="M16" s="28">
        <f t="shared" si="1"/>
        <v>69</v>
      </c>
      <c r="N16" s="28">
        <f t="shared" si="1"/>
        <v>212</v>
      </c>
      <c r="O16" s="28">
        <f t="shared" si="1"/>
        <v>223</v>
      </c>
      <c r="P16" s="28">
        <f t="shared" si="1"/>
        <v>160</v>
      </c>
      <c r="Q16" s="28">
        <f t="shared" si="1"/>
        <v>27</v>
      </c>
      <c r="R16" s="28">
        <f t="shared" si="1"/>
        <v>518</v>
      </c>
      <c r="S16" s="28">
        <f t="shared" si="1"/>
        <v>15</v>
      </c>
      <c r="T16" s="28">
        <f t="shared" si="1"/>
        <v>118</v>
      </c>
      <c r="U16" s="28">
        <f t="shared" si="1"/>
        <v>118</v>
      </c>
      <c r="V16" s="28">
        <f t="shared" si="1"/>
        <v>29473</v>
      </c>
    </row>
    <row r="17" spans="1:22" ht="15.75" thickBot="1" x14ac:dyDescent="0.3">
      <c r="A17" s="29" t="s">
        <v>58</v>
      </c>
      <c r="B17" s="29"/>
      <c r="C17" s="30">
        <f>C16+C10</f>
        <v>0</v>
      </c>
      <c r="D17" s="30">
        <f t="shared" ref="D17:V17" si="2">D16+D10</f>
        <v>241</v>
      </c>
      <c r="E17" s="30">
        <f>E16+E10</f>
        <v>30</v>
      </c>
      <c r="F17" s="30">
        <f t="shared" si="2"/>
        <v>117</v>
      </c>
      <c r="G17" s="30">
        <f t="shared" si="2"/>
        <v>0</v>
      </c>
      <c r="H17" s="30">
        <f t="shared" si="2"/>
        <v>0</v>
      </c>
      <c r="I17" s="30">
        <f t="shared" si="2"/>
        <v>116</v>
      </c>
      <c r="J17" s="30">
        <f t="shared" si="2"/>
        <v>5967</v>
      </c>
      <c r="K17" s="30">
        <f t="shared" si="2"/>
        <v>20355</v>
      </c>
      <c r="L17" s="30">
        <f t="shared" si="2"/>
        <v>6213</v>
      </c>
      <c r="M17" s="30">
        <f t="shared" si="2"/>
        <v>69</v>
      </c>
      <c r="N17" s="30">
        <f t="shared" si="2"/>
        <v>233</v>
      </c>
      <c r="O17" s="30">
        <f t="shared" si="2"/>
        <v>259</v>
      </c>
      <c r="P17" s="30">
        <f t="shared" si="2"/>
        <v>967</v>
      </c>
      <c r="Q17" s="30">
        <f t="shared" si="2"/>
        <v>52</v>
      </c>
      <c r="R17" s="30">
        <f t="shared" si="2"/>
        <v>1045</v>
      </c>
      <c r="S17" s="30">
        <f t="shared" si="2"/>
        <v>1895</v>
      </c>
      <c r="T17" s="30">
        <f t="shared" si="2"/>
        <v>1488</v>
      </c>
      <c r="U17" s="30">
        <f t="shared" si="2"/>
        <v>1489</v>
      </c>
      <c r="V17" s="30">
        <f t="shared" si="2"/>
        <v>122655</v>
      </c>
    </row>
    <row r="18" spans="1:22" ht="15.75" thickTop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2" x14ac:dyDescent="0.25">
      <c r="A19" s="2" t="s">
        <v>18</v>
      </c>
      <c r="B19" s="3"/>
      <c r="C19" s="4"/>
      <c r="D19" s="3"/>
      <c r="E19" s="3"/>
      <c r="F19" s="5"/>
      <c r="G19" s="2"/>
      <c r="H19" s="4"/>
      <c r="I19" s="4"/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 x14ac:dyDescent="0.25">
      <c r="A20" s="4" t="s">
        <v>19</v>
      </c>
      <c r="B20" s="7"/>
      <c r="C20" s="7"/>
      <c r="D20" s="4" t="s">
        <v>20</v>
      </c>
      <c r="E20" s="7"/>
      <c r="F20" s="7"/>
      <c r="G20" s="7"/>
      <c r="H20" s="4" t="s">
        <v>21</v>
      </c>
      <c r="I20" s="7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x14ac:dyDescent="0.25">
      <c r="A21" s="4" t="s">
        <v>22</v>
      </c>
      <c r="B21" s="7"/>
      <c r="C21" s="7"/>
      <c r="D21" s="4" t="s">
        <v>23</v>
      </c>
      <c r="E21" s="7"/>
      <c r="F21" s="7"/>
      <c r="G21" s="7"/>
      <c r="H21" s="4" t="s">
        <v>24</v>
      </c>
      <c r="I21" s="7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x14ac:dyDescent="0.25">
      <c r="A22" s="4" t="s">
        <v>25</v>
      </c>
      <c r="B22" s="7"/>
      <c r="C22" s="7"/>
      <c r="D22" s="4" t="s">
        <v>26</v>
      </c>
      <c r="E22" s="7"/>
      <c r="F22" s="7"/>
      <c r="G22" s="7"/>
      <c r="H22" s="4" t="s">
        <v>27</v>
      </c>
      <c r="I22" s="7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x14ac:dyDescent="0.25">
      <c r="A23" s="4" t="s">
        <v>28</v>
      </c>
      <c r="B23" s="7"/>
      <c r="C23" s="7"/>
      <c r="D23" s="4" t="s">
        <v>29</v>
      </c>
      <c r="E23" s="7"/>
      <c r="F23" s="7"/>
      <c r="G23" s="7"/>
      <c r="H23" s="9" t="s">
        <v>30</v>
      </c>
      <c r="I23" s="7"/>
      <c r="J23" s="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x14ac:dyDescent="0.25">
      <c r="A24" s="4" t="s">
        <v>31</v>
      </c>
      <c r="B24" s="7"/>
      <c r="C24" s="7"/>
      <c r="D24" s="4" t="s">
        <v>32</v>
      </c>
      <c r="E24" s="7"/>
      <c r="F24" s="7"/>
      <c r="G24" s="7"/>
      <c r="H24" s="3" t="s">
        <v>33</v>
      </c>
      <c r="I24" s="7"/>
      <c r="J24" s="8"/>
      <c r="K24" s="1"/>
      <c r="L24" s="10"/>
      <c r="M24" s="1"/>
      <c r="N24" s="1"/>
      <c r="O24" s="10"/>
      <c r="P24" s="1"/>
      <c r="Q24" s="1"/>
      <c r="R24" s="1"/>
      <c r="S24" s="1"/>
      <c r="T24" s="1"/>
      <c r="U24" s="1"/>
    </row>
    <row r="25" spans="1:22" x14ac:dyDescent="0.25">
      <c r="A25" s="4" t="s">
        <v>34</v>
      </c>
      <c r="B25" s="7"/>
      <c r="C25" s="7"/>
      <c r="D25" s="4" t="s">
        <v>35</v>
      </c>
      <c r="E25" s="7"/>
      <c r="F25" s="7"/>
      <c r="G25" s="7"/>
      <c r="H25" s="7"/>
      <c r="I25" s="7"/>
      <c r="J25" s="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15.75" x14ac:dyDescent="0.25">
      <c r="A26" s="4" t="s">
        <v>36</v>
      </c>
      <c r="B26" s="7"/>
      <c r="C26" s="7"/>
      <c r="D26" s="4" t="s">
        <v>37</v>
      </c>
      <c r="E26" s="7"/>
      <c r="F26" s="7"/>
      <c r="G26" s="7"/>
      <c r="H26" s="7"/>
      <c r="I26" s="7"/>
      <c r="J26" s="8"/>
      <c r="K26" s="1"/>
      <c r="L26" s="1"/>
      <c r="M26" s="1"/>
      <c r="N26" s="1"/>
      <c r="O26" s="1"/>
      <c r="P26" s="1"/>
      <c r="Q26" s="11"/>
      <c r="R26" s="11"/>
      <c r="S26" s="11"/>
      <c r="T26" s="11"/>
      <c r="U26" s="11"/>
    </row>
  </sheetData>
  <mergeCells count="6">
    <mergeCell ref="A10:B10"/>
    <mergeCell ref="A16:B16"/>
    <mergeCell ref="A17:B17"/>
    <mergeCell ref="A1:V1"/>
    <mergeCell ref="A2:V2"/>
    <mergeCell ref="Q26:U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2022-04-18T02:21:30Z</dcterms:created>
  <dcterms:modified xsi:type="dcterms:W3CDTF">2023-05-16T00:33:35Z</dcterms:modified>
</cp:coreProperties>
</file>