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O59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I56" i="2"/>
  <c r="G56" i="2"/>
  <c r="G54" i="2" s="1"/>
  <c r="F56" i="2"/>
  <c r="E56" i="2"/>
  <c r="L56" i="2" s="1"/>
  <c r="D56" i="2"/>
  <c r="O55" i="2"/>
  <c r="P55" i="2" s="1"/>
  <c r="N55" i="2"/>
  <c r="L55" i="2"/>
  <c r="J55" i="2"/>
  <c r="H55" i="2"/>
  <c r="F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N9" i="2" s="1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D54" i="2" l="1"/>
  <c r="P59" i="2"/>
  <c r="M10" i="2"/>
  <c r="L43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P54" i="2" s="1"/>
  <c r="N56" i="2"/>
  <c r="P57" i="2"/>
  <c r="N43" i="2"/>
  <c r="H9" i="2"/>
  <c r="H8" i="2"/>
  <c r="J54" i="2" l="1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<sst xmlns="http://schemas.openxmlformats.org/spreadsheetml/2006/main" count="267" uniqueCount="87">
  <si>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</si>
  <si>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</si>
  <si>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</si>
  <si>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</si>
  <si>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</si>
  <si>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</si>
  <si>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</si>
  <si>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</si>
  <si>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</si>
  <si>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</si>
  <si>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</si>
  <si>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</si>
  <si>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</si>
  <si>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</si>
  <si>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</si>
  <si>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</si>
  <si>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</si>
  <si>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</si>
  <si>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</si>
  <si>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</si>
  <si>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</si>
  <si>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</si>
  <si>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</si>
  <si>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</si>
  <si>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</si>
  <si>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</si>
  <si>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</si>
  <si>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</si>
  <si>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</si>
  <si>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</si>
  <si>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</si>
  <si>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</si>
  <si>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</si>
  <si>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</si>
  <si>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</si>
  <si>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</si>
  <si>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</si>
  <si>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</si>
  <si>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</si>
  <si>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</si>
  <si>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</si>
  <si>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</si>
  <si>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</si>
  <si>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</si>
  <si>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</si>
  <si>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</si>
  <si>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</si>
  <si>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</si>
  <si>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</si>
  <si>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</si>
  <si>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</si>
  <si>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</si>
  <si>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</si>
  <si>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</si>
  <si>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</si>
  <si>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</si>
  <si>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</si>
  <si>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</si>
  <si>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</si>
  <si>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</si>
  <si>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</si>
  <si>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</si>
  <si>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</si>
  <si>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</si>
  <si>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</si>
  <si>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</si>
  <si>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</si>
  <si>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</si>
  <si>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</si>
  <si>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</si>
  <si>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</si>
  <si>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</si>
  <si>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</si>
  <si>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</si>
  <si>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</si>
  <si>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</si>
  <si>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</si>
  <si>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</si>
  <si>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</si>
  <si>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</si>
  <si>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</si>
  <si>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</si>
  <si>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</si>
  <si>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</si>
  <si>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</si>
  <si>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</si>
  <si>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Pertumbuhan Pendapatan Asli Daerah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</si>
</sst>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46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41" fontId="11" fillId="6" borderId="0" xfId="1" applyFont="1" applyFill="1" applyAlignment="1">
      <alignment vertical="top"/>
    </xf>
    <xf numFmtId="0" fontId="11" fillId="6" borderId="4" xfId="0" applyFont="1" applyFill="1" applyBorder="1" applyAlignment="1">
      <alignment vertical="top" wrapText="1"/>
    </xf>
    <xf numFmtId="0" fontId="11" fillId="6" borderId="4" xfId="0" applyFont="1" applyFill="1" applyBorder="1" applyAlignment="1">
      <alignment horizontal="center" vertical="center"/>
    </xf>
    <xf numFmtId="4" fontId="11" fillId="6" borderId="6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2" t="s">
        <v>85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4" spans="1:22" x14ac:dyDescent="0.3">
      <c r="A4" s="136" t="s">
        <v>0</v>
      </c>
      <c r="B4" s="137" t="s">
        <v>0</v>
      </c>
      <c r="C4" s="136" t="s">
        <v>1</v>
      </c>
      <c r="D4" s="136" t="s">
        <v>2</v>
      </c>
      <c r="E4" s="133" t="s">
        <v>3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 t="s">
        <v>3</v>
      </c>
      <c r="S4" s="133"/>
      <c r="T4" s="133"/>
    </row>
    <row r="5" spans="1:22" x14ac:dyDescent="0.3">
      <c r="A5" s="136"/>
      <c r="B5" s="138"/>
      <c r="C5" s="136"/>
      <c r="D5" s="136"/>
      <c r="E5" s="139" t="s">
        <v>4</v>
      </c>
      <c r="F5" s="140"/>
      <c r="G5" s="141"/>
      <c r="H5" s="134" t="s">
        <v>7</v>
      </c>
      <c r="I5" s="134"/>
      <c r="J5" s="134"/>
      <c r="K5" s="134"/>
      <c r="L5" s="134"/>
      <c r="M5" s="134"/>
      <c r="N5" s="134"/>
      <c r="O5" s="134"/>
      <c r="P5" s="134"/>
      <c r="Q5" s="135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2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64" sqref="B64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2" t="s">
        <v>86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3" spans="1:17" x14ac:dyDescent="0.3">
      <c r="A3" s="137" t="s">
        <v>0</v>
      </c>
      <c r="B3" s="136" t="s">
        <v>1</v>
      </c>
      <c r="C3" s="136" t="s">
        <v>2</v>
      </c>
      <c r="D3" s="133" t="s">
        <v>3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7" x14ac:dyDescent="0.3">
      <c r="A4" s="138"/>
      <c r="B4" s="136"/>
      <c r="C4" s="136"/>
      <c r="D4" s="139" t="s">
        <v>4</v>
      </c>
      <c r="E4" s="140"/>
      <c r="F4" s="141"/>
      <c r="G4" s="134" t="s">
        <v>7</v>
      </c>
      <c r="H4" s="134"/>
      <c r="I4" s="134"/>
      <c r="J4" s="134"/>
      <c r="K4" s="134"/>
      <c r="L4" s="134"/>
      <c r="M4" s="134"/>
      <c r="N4" s="134"/>
      <c r="O4" s="134"/>
      <c r="P4" s="135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2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1" customFormat="1" x14ac:dyDescent="0.3">
      <c r="A14" s="142"/>
      <c r="B14" s="143" t="s">
        <v>28</v>
      </c>
      <c r="C14" s="144" t="s">
        <v>18</v>
      </c>
      <c r="D14" s="145">
        <v>9.589200225620516</v>
      </c>
      <c r="E14" s="145">
        <v>9.589200225620516</v>
      </c>
      <c r="F14" s="145">
        <v>8.8870355542140658</v>
      </c>
      <c r="G14" s="145" t="e">
        <f>[1]Target_RPJMD!$U$48</f>
        <v>#REF!</v>
      </c>
      <c r="H14" s="145" t="e">
        <f>G14/$E14*100</f>
        <v>#REF!</v>
      </c>
      <c r="I14" s="145">
        <v>10.540784579895202</v>
      </c>
      <c r="J14" s="145">
        <f>I14/$E14*100</f>
        <v>109.92350072879107</v>
      </c>
      <c r="K14" s="145">
        <v>19.694277037784119</v>
      </c>
      <c r="L14" s="145">
        <f>K14/$E14*100</f>
        <v>205.37976655409449</v>
      </c>
      <c r="M14" s="145">
        <v>20.877842688215509</v>
      </c>
      <c r="N14" s="145" t="e">
        <f>M14/$G14*100</f>
        <v>#REF!</v>
      </c>
      <c r="O14" s="145">
        <v>47.510499494794516</v>
      </c>
      <c r="P14" s="145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idden="1" x14ac:dyDescent="0.3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3" customFormat="1" hidden="1" x14ac:dyDescent="0.3">
      <c r="A24" s="124">
        <v>3</v>
      </c>
      <c r="B24" s="125" t="s">
        <v>42</v>
      </c>
      <c r="C24" s="126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7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28" customFormat="1" hidden="1" x14ac:dyDescent="0.3">
      <c r="A47" s="62"/>
      <c r="B47" s="130" t="s">
        <v>64</v>
      </c>
      <c r="C47" s="131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7">
        <f t="shared" si="5"/>
        <v>100.31846844082655</v>
      </c>
    </row>
    <row r="48" spans="1:16" s="123" customFormat="1" hidden="1" x14ac:dyDescent="0.3">
      <c r="A48" s="129"/>
      <c r="B48" s="130" t="s">
        <v>65</v>
      </c>
      <c r="C48" s="131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7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2024-03-07T02:31:04Z</dcterms:modified>
</cp:coreProperties>
</file>