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Sheet2" sheetId="2" r:id="rId1"/>
  </sheets>
  <calcPr calcId="124519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/>
  <c r="F17"/>
  <c r="G17"/>
  <c r="H17"/>
  <c r="I17"/>
  <c r="J17"/>
  <c r="K17"/>
  <c r="L17"/>
  <c r="M17"/>
  <c r="N17"/>
  <c r="O17"/>
  <c r="P17"/>
  <c r="Q17"/>
  <c r="D17"/>
  <c r="E11"/>
  <c r="F11"/>
  <c r="G11"/>
  <c r="H11"/>
  <c r="I11"/>
  <c r="D11"/>
  <c r="J11"/>
  <c r="K11"/>
  <c r="L11"/>
  <c r="M11"/>
  <c r="N11"/>
  <c r="O11"/>
  <c r="P11"/>
  <c r="Q11"/>
  <c r="Q10"/>
  <c r="Q15"/>
  <c r="Q9"/>
  <c r="Q7" l="1"/>
  <c r="O18"/>
  <c r="F18"/>
  <c r="Q16"/>
  <c r="Q14"/>
  <c r="Q13"/>
  <c r="Q12"/>
  <c r="Q8"/>
  <c r="Q6"/>
  <c r="P18" l="1"/>
  <c r="E18"/>
  <c r="K18"/>
  <c r="L18"/>
  <c r="G18"/>
  <c r="I18"/>
  <c r="H18"/>
  <c r="M18"/>
  <c r="J18"/>
  <c r="D18" l="1"/>
  <c r="Q18"/>
</calcChain>
</file>

<file path=xl/sharedStrings.xml><?xml version="1.0" encoding="utf-8"?>
<sst xmlns="http://schemas.openxmlformats.org/spreadsheetml/2006/main" count="32" uniqueCount="31">
  <si>
    <t xml:space="preserve">TAHUN 2021 </t>
  </si>
  <si>
    <t>NO</t>
  </si>
  <si>
    <t>KABUPATEN/ KOTA</t>
  </si>
  <si>
    <t>TOTAL</t>
  </si>
  <si>
    <t>SAPI</t>
  </si>
  <si>
    <t>KERBAU</t>
  </si>
  <si>
    <t>KUDA</t>
  </si>
  <si>
    <t>BABI</t>
  </si>
  <si>
    <t>DOMBA</t>
  </si>
  <si>
    <t>KAMBING</t>
  </si>
  <si>
    <t>KELINCI</t>
  </si>
  <si>
    <t>BURAS</t>
  </si>
  <si>
    <t>PEDAGING</t>
  </si>
  <si>
    <t>PETELUR</t>
  </si>
  <si>
    <t>MERPATI</t>
  </si>
  <si>
    <t>PUYUH</t>
  </si>
  <si>
    <t>ITIK</t>
  </si>
  <si>
    <t xml:space="preserve"> Kota Mataram</t>
  </si>
  <si>
    <t xml:space="preserve"> Lombok Barat</t>
  </si>
  <si>
    <t xml:space="preserve"> Lombok Utara</t>
  </si>
  <si>
    <t xml:space="preserve"> Lombok Tengah</t>
  </si>
  <si>
    <t xml:space="preserve"> Lombok Timur</t>
  </si>
  <si>
    <t>Pulau LOMBOK</t>
  </si>
  <si>
    <t xml:space="preserve"> Sumbawa</t>
  </si>
  <si>
    <t xml:space="preserve"> Dompu</t>
  </si>
  <si>
    <t xml:space="preserve"> Bima</t>
  </si>
  <si>
    <t xml:space="preserve"> Kota Bima</t>
  </si>
  <si>
    <t>Pulau SUMBAWA</t>
  </si>
  <si>
    <t>PRODUKSI DAGING (Kg) PROVINSI NUSA TENGGARA BARAT</t>
  </si>
  <si>
    <t>Sumbawa Barat</t>
  </si>
  <si>
    <t>KODE WILAYAH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</si>
</sst>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2" fontId="0" fillId="0" borderId="1" xfId="1" applyNumberFormat="1" applyFont="1" applyBorder="1" applyAlignment="1">
      <alignment vertical="center"/>
    </xf>
    <xf numFmtId="2" fontId="5" fillId="0" borderId="1" xfId="1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Q18"/>
  <sheetViews>
    <sheetView tabSelected="1" workbookViewId="0">
      <selection activeCell="S9" sqref="S9"/>
    </sheetView>
  </sheetViews>
  <sheetFormatPr defaultRowHeight="15"/>
  <cols>
    <col min="1" max="1" width="3.7109375" bestFit="1" customWidth="1"/>
    <col min="2" max="2" width="10.5703125" customWidth="1"/>
    <col min="3" max="3" width="18.85546875" bestFit="1" customWidth="1"/>
    <col min="4" max="4" width="11.28515625" bestFit="1" customWidth="1"/>
    <col min="5" max="5" width="9" bestFit="1" customWidth="1"/>
    <col min="6" max="6" width="8" bestFit="1" customWidth="1"/>
    <col min="7" max="7" width="9" bestFit="1" customWidth="1"/>
    <col min="8" max="8" width="7.85546875" bestFit="1" customWidth="1"/>
    <col min="9" max="9" width="11.42578125" customWidth="1"/>
    <col min="10" max="10" width="9" customWidth="1"/>
    <col min="11" max="11" width="11.28515625" bestFit="1" customWidth="1"/>
    <col min="12" max="12" width="11.5703125" bestFit="1" customWidth="1"/>
    <col min="13" max="13" width="10.5703125" bestFit="1" customWidth="1"/>
    <col min="14" max="14" width="9.28515625" bestFit="1" customWidth="1"/>
    <col min="15" max="15" width="8.7109375" bestFit="1" customWidth="1"/>
    <col min="16" max="16" width="9" bestFit="1" customWidth="1"/>
    <col min="17" max="17" width="11.28515625" bestFit="1" customWidth="1"/>
  </cols>
  <sheetData>
    <row r="1" spans="1:17" ht="15" customHeight="1">
      <c r="A1" s="8" t="s">
        <v>28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5" customHeight="1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ht="15.75">
      <c r="A3" s="1"/>
      <c r="B3" s="1"/>
      <c r="C3" s="1"/>
      <c r="D3" s="1"/>
      <c r="E3" s="1"/>
      <c r="F3" s="1"/>
      <c r="G3" s="1"/>
      <c r="H3" s="1"/>
      <c r="I3" s="1"/>
      <c r="J3" s="2"/>
      <c r="K3" s="2"/>
      <c r="L3" s="2"/>
      <c r="M3" s="1"/>
      <c r="N3" s="1"/>
      <c r="O3" s="1"/>
      <c r="P3" s="1"/>
    </row>
    <row r="4" spans="1:17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P4" s="2"/>
    </row>
    <row r="5" spans="1:17" ht="31.5" customHeight="1">
      <c r="A5" s="9" t="s">
        <v>1</v>
      </c>
      <c r="B5" s="3" t="s">
        <v>30</v>
      </c>
      <c r="C5" s="9" t="s">
        <v>2</v>
      </c>
      <c r="D5" s="3" t="s">
        <v>4</v>
      </c>
      <c r="E5" s="3" t="s">
        <v>5</v>
      </c>
      <c r="F5" s="3" t="s">
        <v>6</v>
      </c>
      <c r="G5" s="6" t="s">
        <v>7</v>
      </c>
      <c r="H5" s="6" t="s">
        <v>8</v>
      </c>
      <c r="I5" s="6" t="s">
        <v>9</v>
      </c>
      <c r="J5" s="6" t="s">
        <v>10</v>
      </c>
      <c r="K5" s="6" t="s">
        <v>11</v>
      </c>
      <c r="L5" s="6" t="s">
        <v>12</v>
      </c>
      <c r="M5" s="6" t="s">
        <v>13</v>
      </c>
      <c r="N5" s="6" t="s">
        <v>14</v>
      </c>
      <c r="O5" s="6" t="s">
        <v>15</v>
      </c>
      <c r="P5" s="6" t="s">
        <v>16</v>
      </c>
      <c r="Q5" s="6" t="s">
        <v>3</v>
      </c>
    </row>
    <row r="6" spans="1:17">
      <c r="A6" s="10">
        <v>1</v>
      </c>
      <c r="B6" s="10">
        <v>52.01</v>
      </c>
      <c r="C6" s="11" t="s">
        <v>18</v>
      </c>
      <c r="D6" s="12">
        <v>720182.71</v>
      </c>
      <c r="E6" s="12">
        <v>1149</v>
      </c>
      <c r="F6" s="15">
        <v>0</v>
      </c>
      <c r="G6" s="15">
        <v>0</v>
      </c>
      <c r="H6" s="15">
        <v>0</v>
      </c>
      <c r="I6" s="12">
        <v>37593</v>
      </c>
      <c r="J6" s="12">
        <v>543</v>
      </c>
      <c r="K6" s="12">
        <v>1645210</v>
      </c>
      <c r="L6" s="12">
        <v>2691689</v>
      </c>
      <c r="M6" s="12">
        <v>1247110</v>
      </c>
      <c r="N6" s="15">
        <v>0</v>
      </c>
      <c r="O6" s="12">
        <v>8575</v>
      </c>
      <c r="P6" s="12">
        <v>160815</v>
      </c>
      <c r="Q6" s="13">
        <f t="shared" ref="Q6:Q17" si="0">SUM(D6:P6)</f>
        <v>6512866.71</v>
      </c>
    </row>
    <row r="7" spans="1:17">
      <c r="A7" s="10">
        <v>2</v>
      </c>
      <c r="B7" s="10">
        <v>52.02</v>
      </c>
      <c r="C7" s="11" t="s">
        <v>20</v>
      </c>
      <c r="D7" s="12">
        <v>1489489.66</v>
      </c>
      <c r="E7" s="12">
        <v>316561</v>
      </c>
      <c r="F7" s="12">
        <v>51860</v>
      </c>
      <c r="G7" s="15">
        <v>0</v>
      </c>
      <c r="H7" s="15">
        <v>0</v>
      </c>
      <c r="I7" s="12">
        <v>221580</v>
      </c>
      <c r="J7" s="12">
        <v>988</v>
      </c>
      <c r="K7" s="12">
        <v>5003695</v>
      </c>
      <c r="L7" s="12">
        <v>11336646</v>
      </c>
      <c r="M7" s="12">
        <v>1195707</v>
      </c>
      <c r="N7" s="15">
        <v>0</v>
      </c>
      <c r="O7" s="12">
        <v>94617</v>
      </c>
      <c r="P7" s="12">
        <v>305822</v>
      </c>
      <c r="Q7" s="13">
        <f t="shared" si="0"/>
        <v>20016965.66</v>
      </c>
    </row>
    <row r="8" spans="1:17">
      <c r="A8" s="10">
        <v>3</v>
      </c>
      <c r="B8" s="10">
        <v>52.03</v>
      </c>
      <c r="C8" s="11" t="s">
        <v>21</v>
      </c>
      <c r="D8" s="12">
        <v>3357894</v>
      </c>
      <c r="E8" s="12">
        <v>29047</v>
      </c>
      <c r="F8" s="15">
        <v>0</v>
      </c>
      <c r="G8" s="15">
        <v>0</v>
      </c>
      <c r="H8" s="12">
        <v>384</v>
      </c>
      <c r="I8" s="12">
        <v>21331</v>
      </c>
      <c r="J8" s="12">
        <v>1757</v>
      </c>
      <c r="K8" s="12">
        <v>2200437</v>
      </c>
      <c r="L8" s="12">
        <v>18410995</v>
      </c>
      <c r="M8" s="12">
        <v>1694688</v>
      </c>
      <c r="N8" s="15">
        <v>0</v>
      </c>
      <c r="O8" s="12">
        <v>57721</v>
      </c>
      <c r="P8" s="12">
        <v>144954</v>
      </c>
      <c r="Q8" s="13">
        <f t="shared" si="0"/>
        <v>25919208</v>
      </c>
    </row>
    <row r="9" spans="1:17">
      <c r="A9" s="10">
        <v>4</v>
      </c>
      <c r="B9" s="10">
        <v>52.08</v>
      </c>
      <c r="C9" s="11" t="s">
        <v>19</v>
      </c>
      <c r="D9" s="12">
        <v>332545</v>
      </c>
      <c r="E9" s="15">
        <v>0</v>
      </c>
      <c r="F9" s="15">
        <v>0</v>
      </c>
      <c r="G9" s="15">
        <v>0</v>
      </c>
      <c r="H9" s="15">
        <v>0</v>
      </c>
      <c r="I9" s="12">
        <v>8301</v>
      </c>
      <c r="J9" s="12">
        <v>25</v>
      </c>
      <c r="K9" s="12">
        <v>179668</v>
      </c>
      <c r="L9" s="12">
        <v>1219421</v>
      </c>
      <c r="M9" s="12">
        <v>176224</v>
      </c>
      <c r="N9" s="15">
        <v>0</v>
      </c>
      <c r="O9" s="12">
        <v>7912</v>
      </c>
      <c r="P9" s="12">
        <v>7689</v>
      </c>
      <c r="Q9" s="13">
        <f t="shared" ref="Q9" si="1">SUM(D9:P9)</f>
        <v>1931785</v>
      </c>
    </row>
    <row r="10" spans="1:17">
      <c r="A10" s="10">
        <v>5</v>
      </c>
      <c r="B10" s="10">
        <v>52.71</v>
      </c>
      <c r="C10" s="11" t="s">
        <v>17</v>
      </c>
      <c r="D10" s="12">
        <v>2051434.18</v>
      </c>
      <c r="E10" s="12">
        <v>2789.8</v>
      </c>
      <c r="F10" s="12">
        <v>478</v>
      </c>
      <c r="G10" s="12">
        <v>133728</v>
      </c>
      <c r="H10" s="12">
        <v>895</v>
      </c>
      <c r="I10" s="12">
        <v>19496</v>
      </c>
      <c r="J10" s="12">
        <v>106</v>
      </c>
      <c r="K10" s="12">
        <v>67474</v>
      </c>
      <c r="L10" s="12">
        <v>120901.28</v>
      </c>
      <c r="M10" s="12">
        <v>20662</v>
      </c>
      <c r="N10" s="15">
        <v>0</v>
      </c>
      <c r="O10" s="12">
        <v>696</v>
      </c>
      <c r="P10" s="12">
        <v>4919</v>
      </c>
      <c r="Q10" s="13">
        <f>SUM(D10:P10)</f>
        <v>2423579.2599999998</v>
      </c>
    </row>
    <row r="11" spans="1:17">
      <c r="A11" s="14" t="s">
        <v>22</v>
      </c>
      <c r="B11" s="14"/>
      <c r="C11" s="14"/>
      <c r="D11" s="4">
        <f>SUM(D6:D10)</f>
        <v>7951545.5499999998</v>
      </c>
      <c r="E11" s="4">
        <f>SUM(E6:E10)</f>
        <v>349546.8</v>
      </c>
      <c r="F11" s="4">
        <f t="shared" ref="E11:I11" si="2">SUM(F6:F10)</f>
        <v>52338</v>
      </c>
      <c r="G11" s="4">
        <f t="shared" si="2"/>
        <v>133728</v>
      </c>
      <c r="H11" s="4">
        <f t="shared" si="2"/>
        <v>1279</v>
      </c>
      <c r="I11" s="4">
        <f t="shared" si="2"/>
        <v>308301</v>
      </c>
      <c r="J11" s="4">
        <f t="shared" ref="I11:Q11" si="3">SUM(J6:J10)</f>
        <v>3419</v>
      </c>
      <c r="K11" s="4">
        <f t="shared" si="3"/>
        <v>9096484</v>
      </c>
      <c r="L11" s="4">
        <f t="shared" si="3"/>
        <v>33779652.280000001</v>
      </c>
      <c r="M11" s="4">
        <f t="shared" si="3"/>
        <v>4334391</v>
      </c>
      <c r="N11" s="16">
        <f t="shared" si="3"/>
        <v>0</v>
      </c>
      <c r="O11" s="4">
        <f t="shared" si="3"/>
        <v>169521</v>
      </c>
      <c r="P11" s="4">
        <f t="shared" si="3"/>
        <v>624199</v>
      </c>
      <c r="Q11" s="4">
        <f t="shared" si="3"/>
        <v>56804404.630000003</v>
      </c>
    </row>
    <row r="12" spans="1:17">
      <c r="A12" s="10">
        <v>6</v>
      </c>
      <c r="B12" s="10">
        <v>52.04</v>
      </c>
      <c r="C12" s="11" t="s">
        <v>23</v>
      </c>
      <c r="D12" s="12">
        <v>1065277</v>
      </c>
      <c r="E12" s="12">
        <v>287186</v>
      </c>
      <c r="F12" s="12">
        <v>4401</v>
      </c>
      <c r="G12" s="15">
        <v>0</v>
      </c>
      <c r="H12" s="12">
        <v>416</v>
      </c>
      <c r="I12" s="12">
        <v>14569</v>
      </c>
      <c r="J12" s="12">
        <v>88</v>
      </c>
      <c r="K12" s="12">
        <v>948359</v>
      </c>
      <c r="L12" s="12">
        <v>1376631</v>
      </c>
      <c r="M12" s="12">
        <v>99527</v>
      </c>
      <c r="N12" s="15">
        <v>0</v>
      </c>
      <c r="O12" s="12">
        <v>1734</v>
      </c>
      <c r="P12" s="12">
        <v>17017</v>
      </c>
      <c r="Q12" s="13">
        <f t="shared" si="0"/>
        <v>3815205</v>
      </c>
    </row>
    <row r="13" spans="1:17">
      <c r="A13" s="10">
        <v>7</v>
      </c>
      <c r="B13" s="10">
        <v>52.05</v>
      </c>
      <c r="C13" s="11" t="s">
        <v>24</v>
      </c>
      <c r="D13" s="12">
        <v>236745</v>
      </c>
      <c r="E13" s="12">
        <v>33478</v>
      </c>
      <c r="F13" s="12">
        <v>1627</v>
      </c>
      <c r="G13" s="15">
        <v>0</v>
      </c>
      <c r="H13" s="15">
        <v>0</v>
      </c>
      <c r="I13" s="12">
        <v>7298</v>
      </c>
      <c r="J13" s="12">
        <v>74</v>
      </c>
      <c r="K13" s="12">
        <v>802791</v>
      </c>
      <c r="L13" s="12">
        <v>646677</v>
      </c>
      <c r="M13" s="12">
        <v>110319</v>
      </c>
      <c r="N13" s="15">
        <v>0</v>
      </c>
      <c r="O13" s="15">
        <v>0</v>
      </c>
      <c r="P13" s="12">
        <v>28449</v>
      </c>
      <c r="Q13" s="13">
        <f t="shared" si="0"/>
        <v>1867458</v>
      </c>
    </row>
    <row r="14" spans="1:17">
      <c r="A14" s="10">
        <v>8</v>
      </c>
      <c r="B14" s="10">
        <v>52.06</v>
      </c>
      <c r="C14" s="11" t="s">
        <v>25</v>
      </c>
      <c r="D14" s="12">
        <v>590715</v>
      </c>
      <c r="E14" s="12">
        <v>22318</v>
      </c>
      <c r="F14" s="12">
        <v>16267</v>
      </c>
      <c r="G14" s="15">
        <v>0</v>
      </c>
      <c r="H14" s="12">
        <v>639</v>
      </c>
      <c r="I14" s="12">
        <v>23815</v>
      </c>
      <c r="J14" s="12">
        <v>256</v>
      </c>
      <c r="K14" s="12">
        <v>979808</v>
      </c>
      <c r="L14" s="12">
        <v>8033890</v>
      </c>
      <c r="M14" s="12">
        <v>8144</v>
      </c>
      <c r="N14" s="15">
        <v>0</v>
      </c>
      <c r="O14" s="12">
        <v>3954</v>
      </c>
      <c r="P14" s="12">
        <v>35950</v>
      </c>
      <c r="Q14" s="13">
        <f t="shared" si="0"/>
        <v>9715756</v>
      </c>
    </row>
    <row r="15" spans="1:17">
      <c r="A15" s="10">
        <v>9</v>
      </c>
      <c r="B15" s="10">
        <v>52.07</v>
      </c>
      <c r="C15" s="11" t="s">
        <v>29</v>
      </c>
      <c r="D15" s="12">
        <v>484967.92</v>
      </c>
      <c r="E15" s="12">
        <v>105848</v>
      </c>
      <c r="F15" s="15">
        <v>0</v>
      </c>
      <c r="G15" s="15">
        <v>0</v>
      </c>
      <c r="H15" s="12">
        <v>112</v>
      </c>
      <c r="I15" s="12">
        <v>7440</v>
      </c>
      <c r="J15" s="15">
        <v>0</v>
      </c>
      <c r="K15" s="12">
        <v>136897</v>
      </c>
      <c r="L15" s="12">
        <v>225963</v>
      </c>
      <c r="M15" s="12">
        <v>206589</v>
      </c>
      <c r="N15" s="15">
        <v>0</v>
      </c>
      <c r="O15" s="12">
        <v>503</v>
      </c>
      <c r="P15" s="12">
        <v>6382</v>
      </c>
      <c r="Q15" s="13">
        <f t="shared" ref="Q15" si="4">SUM(D15:P15)</f>
        <v>1174701.92</v>
      </c>
    </row>
    <row r="16" spans="1:17">
      <c r="A16" s="10">
        <v>10</v>
      </c>
      <c r="B16" s="10">
        <v>52.72</v>
      </c>
      <c r="C16" s="11" t="s">
        <v>26</v>
      </c>
      <c r="D16" s="12">
        <v>413960</v>
      </c>
      <c r="E16" s="12">
        <v>164</v>
      </c>
      <c r="F16" s="15">
        <v>0</v>
      </c>
      <c r="G16" s="15">
        <v>0</v>
      </c>
      <c r="H16" s="15">
        <v>0</v>
      </c>
      <c r="I16" s="12">
        <v>31396</v>
      </c>
      <c r="J16" s="12">
        <v>69</v>
      </c>
      <c r="K16" s="12">
        <v>501075</v>
      </c>
      <c r="L16" s="12">
        <v>953926</v>
      </c>
      <c r="M16" s="12">
        <v>26726</v>
      </c>
      <c r="N16" s="15">
        <v>0</v>
      </c>
      <c r="O16" s="15">
        <v>0</v>
      </c>
      <c r="P16" s="12">
        <v>47727</v>
      </c>
      <c r="Q16" s="13">
        <f t="shared" si="0"/>
        <v>1975043</v>
      </c>
    </row>
    <row r="17" spans="1:17">
      <c r="A17" s="7" t="s">
        <v>27</v>
      </c>
      <c r="B17" s="7"/>
      <c r="C17" s="7"/>
      <c r="D17" s="4">
        <f>SUM(D12:D16)</f>
        <v>2791664.92</v>
      </c>
      <c r="E17" s="4">
        <f t="shared" ref="E17:Q17" si="5">SUM(E12:E16)</f>
        <v>448994</v>
      </c>
      <c r="F17" s="4">
        <f t="shared" si="5"/>
        <v>22295</v>
      </c>
      <c r="G17" s="4">
        <f t="shared" si="5"/>
        <v>0</v>
      </c>
      <c r="H17" s="4">
        <f t="shared" si="5"/>
        <v>1167</v>
      </c>
      <c r="I17" s="4">
        <f t="shared" si="5"/>
        <v>84518</v>
      </c>
      <c r="J17" s="4">
        <f t="shared" si="5"/>
        <v>487</v>
      </c>
      <c r="K17" s="4">
        <f t="shared" si="5"/>
        <v>3368930</v>
      </c>
      <c r="L17" s="4">
        <f t="shared" si="5"/>
        <v>11237087</v>
      </c>
      <c r="M17" s="4">
        <f t="shared" si="5"/>
        <v>451305</v>
      </c>
      <c r="N17" s="16">
        <f t="shared" si="5"/>
        <v>0</v>
      </c>
      <c r="O17" s="4">
        <f t="shared" si="5"/>
        <v>6191</v>
      </c>
      <c r="P17" s="4">
        <f t="shared" si="5"/>
        <v>135525</v>
      </c>
      <c r="Q17" s="4">
        <f t="shared" si="5"/>
        <v>18548163.920000002</v>
      </c>
    </row>
    <row r="18" spans="1:17">
      <c r="A18" s="7" t="s">
        <v>3</v>
      </c>
      <c r="B18" s="7"/>
      <c r="C18" s="7"/>
      <c r="D18" s="4">
        <f>D17+D11</f>
        <v>10743210.469999999</v>
      </c>
      <c r="E18" s="4">
        <f>E17+E11</f>
        <v>798540.80000000005</v>
      </c>
      <c r="F18" s="4">
        <f>F17+F11</f>
        <v>74633</v>
      </c>
      <c r="G18" s="4">
        <f>G17+G11</f>
        <v>133728</v>
      </c>
      <c r="H18" s="4">
        <f>H17+H11</f>
        <v>2446</v>
      </c>
      <c r="I18" s="4">
        <f>I17+I11</f>
        <v>392819</v>
      </c>
      <c r="J18" s="4">
        <f>SUM(J11+J17)</f>
        <v>3906</v>
      </c>
      <c r="K18" s="4">
        <f>K17+K11</f>
        <v>12465414</v>
      </c>
      <c r="L18" s="4">
        <f>L17+L11</f>
        <v>45016739.280000001</v>
      </c>
      <c r="M18" s="4">
        <f>M17+M11</f>
        <v>4785696</v>
      </c>
      <c r="N18" s="15">
        <v>0</v>
      </c>
      <c r="O18" s="4">
        <f>O17+O11</f>
        <v>175712</v>
      </c>
      <c r="P18" s="4">
        <f>P17+P11</f>
        <v>759724</v>
      </c>
      <c r="Q18" s="5">
        <f>SUM(Q11+Q17)</f>
        <v>75352568.550000012</v>
      </c>
    </row>
  </sheetData>
  <mergeCells count="5">
    <mergeCell ref="A11:C11"/>
    <mergeCell ref="A17:C17"/>
    <mergeCell ref="A18:C18"/>
    <mergeCell ref="A2:Q2"/>
    <mergeCell ref="A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ACER</cp:lastModifiedBy>
  <dcterms:created xsi:type="dcterms:W3CDTF">2022-04-25T01:25:04Z</dcterms:created>
  <dcterms:modified xsi:type="dcterms:W3CDTF">2022-12-20T09:48:01Z</dcterms:modified>
</cp:coreProperties>
</file>