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615" windowHeight="4890" tabRatio="831" activeTab="1"/>
  </bookViews>
  <sheets>
    <sheet name="Update Rehab SMA(Februari 2019)" sheetId="1" r:id="rId1"/>
    <sheet name="Update Rehabb SMK (Feb 2019)" sheetId="2" r:id="rId2"/>
  </sheets>
  <definedNames/>
  <calcPr fullCalcOnLoad="1"/>
</workbook>
</file>

<file path=xl/sharedStrings.xml><?xml version="1.0" encoding="utf-8"?>
<sst xmlns="http://schemas.openxmlformats.org/spreadsheetml/2006/main" count="610" uniqueCount="224">
  <si>
    <t>LOMBOK UTARA</t>
  </si>
  <si>
    <t>SMAN 1 KAYANGAN</t>
  </si>
  <si>
    <t>SMAN 1 GANGGA</t>
  </si>
  <si>
    <t>SMAN 1 PEMENANG</t>
  </si>
  <si>
    <t>SMAN 1 TANJUNG</t>
  </si>
  <si>
    <t>LOMBOK BARAT</t>
  </si>
  <si>
    <t>SMAN 1 GUNUNGSARI</t>
  </si>
  <si>
    <t>SMAN 1 LINGSAR</t>
  </si>
  <si>
    <t>SMAN 2 NARMADA</t>
  </si>
  <si>
    <t>SMAN 1 LABUAPI</t>
  </si>
  <si>
    <t>SMAN 2 LABUAPI</t>
  </si>
  <si>
    <t>SMAN 1 KEDIRI</t>
  </si>
  <si>
    <t>SMAN 1 GERUNG</t>
  </si>
  <si>
    <t>SMAN 1 KURIPAN</t>
  </si>
  <si>
    <t>SMAN 1 LEMBAR</t>
  </si>
  <si>
    <t>SMAN 2 LEMBAR</t>
  </si>
  <si>
    <t>SMAN 3 LEMBAR</t>
  </si>
  <si>
    <t>SMAN 1 SEKOTONG</t>
  </si>
  <si>
    <t xml:space="preserve">SMAN 1 NARMADA </t>
  </si>
  <si>
    <t>KOTA MATARAM</t>
  </si>
  <si>
    <t>SMAN 1 MATARAM</t>
  </si>
  <si>
    <t>SMAN 2 MATARAM</t>
  </si>
  <si>
    <t>SMAN 3 MATARAM</t>
  </si>
  <si>
    <t>SMAN 4 MATARAM</t>
  </si>
  <si>
    <t>SMAN 5 MATARAM</t>
  </si>
  <si>
    <t>SMAN 6 MATARAM</t>
  </si>
  <si>
    <t>SMAN 7 MATARAM</t>
  </si>
  <si>
    <t>SMAN 8 MATARAM</t>
  </si>
  <si>
    <t>LOMBOK TENGAH</t>
  </si>
  <si>
    <t>SMA NEGERI 1 PRAYA</t>
  </si>
  <si>
    <t>SMA NEGERI 1 KOPANG</t>
  </si>
  <si>
    <t>SMA NEGERI 1 PRAYA TENGAH</t>
  </si>
  <si>
    <t>SMA NEGERI 1 JONGGAT</t>
  </si>
  <si>
    <t>SMA NEGERI 1 PRINGGARATA</t>
  </si>
  <si>
    <t>SMA NEGERI 1 PRAYA TIMUR</t>
  </si>
  <si>
    <t>SMA NEGERI 1 JANAPRIA</t>
  </si>
  <si>
    <t>SMA NEGERI 1 PRAYA BARAT</t>
  </si>
  <si>
    <t>SMA NEGERI 1 PUJUT</t>
  </si>
  <si>
    <t>SMA NEGERI 1 BATUKLIANG</t>
  </si>
  <si>
    <t>SMA NEGERI 1 BATUKLIANG UTARA</t>
  </si>
  <si>
    <t>SMA NEGERI 2 JONGGAT</t>
  </si>
  <si>
    <t>SMA NEGERI 2 PUJUT</t>
  </si>
  <si>
    <t>SMAN 2 PRINGGARATA</t>
  </si>
  <si>
    <t>SMA NEGERI 4 PRAYA</t>
  </si>
  <si>
    <t>SMA NEGERI 2 PRAYA</t>
  </si>
  <si>
    <t>SMA NEGERI 3 PRAYA</t>
  </si>
  <si>
    <t>LOMBOK TIMUR</t>
  </si>
  <si>
    <t>SMA NEGERI 1 SELONG</t>
  </si>
  <si>
    <t>SMA NEGERI 3 SELONG</t>
  </si>
  <si>
    <t>SMA NEGERI 2 SELONG</t>
  </si>
  <si>
    <t>SMA NEGERI 1 SUKAMULIA</t>
  </si>
  <si>
    <t>SMA NEGERI 1 LABUHAN HAJI</t>
  </si>
  <si>
    <t>SMA NEGERI 1 SURALAGA</t>
  </si>
  <si>
    <t>SMA NEGERI 1 SAKRA</t>
  </si>
  <si>
    <t>SMA NEGERI 1 SAKRA TIMUR</t>
  </si>
  <si>
    <t>SMA NEGERI 1 KERUAK</t>
  </si>
  <si>
    <t>SMA NEGERI 1 JEROWARU</t>
  </si>
  <si>
    <t>SMA NEGERI 1 MASBAGIK</t>
  </si>
  <si>
    <t>SMA NEGERI 1 PRINGGASELA</t>
  </si>
  <si>
    <t>SMA NEGERI 1 SIKUR</t>
  </si>
  <si>
    <t>SMA NEGERI 1 MONTONG GADING</t>
  </si>
  <si>
    <t>SMA NEGERI 1 TERARA</t>
  </si>
  <si>
    <t>SMA NEGERI 1 AIKMEL</t>
  </si>
  <si>
    <t>SMA NEGERI 2 AIKMEL</t>
  </si>
  <si>
    <t>SMA NEGERI 1 WANASABA</t>
  </si>
  <si>
    <t>SMA NEGERI 1 PRINGGABAYA</t>
  </si>
  <si>
    <t>SMA NEGERI 1 SAMBELIA</t>
  </si>
  <si>
    <t>SMA NEGERI 1 SUELA</t>
  </si>
  <si>
    <t>SMA NEGERI 1 SEMBALUN</t>
  </si>
  <si>
    <t>R. Kelas</t>
  </si>
  <si>
    <t>SMAN 1 ALAS</t>
  </si>
  <si>
    <t>SMAN 1 UTAN</t>
  </si>
  <si>
    <t>SMAN 1 BATULAYAR</t>
  </si>
  <si>
    <t>SMAN 2 GERUNG</t>
  </si>
  <si>
    <t>No</t>
  </si>
  <si>
    <t>SMAN 2 TANJUNG</t>
  </si>
  <si>
    <t>SMA ISLAM AL IHWAN SESAIT</t>
  </si>
  <si>
    <t>SMA ITTIHADUL FALAH</t>
  </si>
  <si>
    <t>SMA KARYA LOTARA</t>
  </si>
  <si>
    <t>Drs. Sukran</t>
  </si>
  <si>
    <t>SMK Negeri 1 Bayan</t>
  </si>
  <si>
    <t>SMK Negeri 1 Tanjung</t>
  </si>
  <si>
    <t>SMK Negeri 1 Gangga</t>
  </si>
  <si>
    <t>SMK Negeri 1 Pemenang</t>
  </si>
  <si>
    <t>SMK Negeri 1 Kayangan</t>
  </si>
  <si>
    <t>SMK Negeri 1 Mataram</t>
  </si>
  <si>
    <t>SMK Negeri 2 Mataram</t>
  </si>
  <si>
    <t>SMK Negeri 4 Mataram</t>
  </si>
  <si>
    <t>SMK Negeri 3 Mataram</t>
  </si>
  <si>
    <t>SMK Negeri 5 Mataram</t>
  </si>
  <si>
    <t>SMK Negeri 6 Mataram</t>
  </si>
  <si>
    <t>SMKPP N Mataram</t>
  </si>
  <si>
    <t>SMK Negeri 1 Kuripan</t>
  </si>
  <si>
    <t>SMK Negeri 2 Kuripan</t>
  </si>
  <si>
    <t>SMK Negeri 1 Lembar</t>
  </si>
  <si>
    <t>SMK Negeri 1 Gerung</t>
  </si>
  <si>
    <t>SMK Negeri 1 Lingsar</t>
  </si>
  <si>
    <t>SMK Negeri 1 Gunungsari</t>
  </si>
  <si>
    <t>SMK Negeri 1 Narmada</t>
  </si>
  <si>
    <t>SMK Negeri 2 Gerung</t>
  </si>
  <si>
    <t>SMK Negeri 1 Kediri</t>
  </si>
  <si>
    <t>SMK Negeri 1 Batulayar</t>
  </si>
  <si>
    <t>SMKN 2 Lingsar</t>
  </si>
  <si>
    <t>SMK Negeri 2 Praya Tengah</t>
  </si>
  <si>
    <t>SMK Negeri 1 Batukliang</t>
  </si>
  <si>
    <t>SMK Negeri 1 Selong</t>
  </si>
  <si>
    <t>SMK Negeri 2 Selong</t>
  </si>
  <si>
    <t>SMK Negeri 1 Pringgasela</t>
  </si>
  <si>
    <t>SMKS Plus Nurul Hakim</t>
  </si>
  <si>
    <t>SMKS Darul Quran</t>
  </si>
  <si>
    <t>SMKS Baitul Hidayah</t>
  </si>
  <si>
    <t>SMKS AL BAYAN</t>
  </si>
  <si>
    <t>Nama Sekolah</t>
  </si>
  <si>
    <t xml:space="preserve">Identifikasi Kerusakan </t>
  </si>
  <si>
    <t>Ket</t>
  </si>
  <si>
    <t xml:space="preserve">SMAN 1 BAYAN </t>
  </si>
  <si>
    <t>SMAN 2 BAYAN</t>
  </si>
  <si>
    <t>Jumlah Siswa</t>
  </si>
  <si>
    <t xml:space="preserve">SMA ISLAHUL UMMAH </t>
  </si>
  <si>
    <t xml:space="preserve">R  </t>
  </si>
  <si>
    <t xml:space="preserve">S  </t>
  </si>
  <si>
    <t xml:space="preserve">B  </t>
  </si>
  <si>
    <t>SUMBAWA</t>
  </si>
  <si>
    <t>SMAS NW KOPANG</t>
  </si>
  <si>
    <t>SMKS AL MUJAHIDIN JELITONG</t>
  </si>
  <si>
    <t>SMK Negeri 1 Sambelia</t>
  </si>
  <si>
    <t>SMKS Babussalam</t>
  </si>
  <si>
    <t>SMKS NW Tanjung</t>
  </si>
  <si>
    <t>Total</t>
  </si>
  <si>
    <t>L</t>
  </si>
  <si>
    <t>P</t>
  </si>
  <si>
    <t>SMAN 1 LUNYUK</t>
  </si>
  <si>
    <t>SMKN 1 ALAS</t>
  </si>
  <si>
    <t>SMA NEGERI 2 MASBAGIK</t>
  </si>
  <si>
    <t>SMKN 1 BRANG ENE</t>
  </si>
  <si>
    <t>SMKN 1 BUER</t>
  </si>
  <si>
    <t>SMK Pariwisata Gili Trawangan</t>
  </si>
  <si>
    <t>SMK Hasanudin</t>
  </si>
  <si>
    <t>SMK Yarsi Mataram</t>
  </si>
  <si>
    <t>SMK Saraswati</t>
  </si>
  <si>
    <t>SMK Muhammadyah</t>
  </si>
  <si>
    <t>SMAN 1 SETELUK</t>
  </si>
  <si>
    <t>SMAN 1 POTOTANO</t>
  </si>
  <si>
    <t>SMAN 1 JEREWEH</t>
  </si>
  <si>
    <t>SMAN 1 SEKONGKANG</t>
  </si>
  <si>
    <t>SMAN 1 BRANG REA</t>
  </si>
  <si>
    <t>SMK Islam Yasnuhu Pringgabaya</t>
  </si>
  <si>
    <t xml:space="preserve">SMK Darussalamah NW </t>
  </si>
  <si>
    <t>SMKS MT. Mamben</t>
  </si>
  <si>
    <t>SMK NW Anjani</t>
  </si>
  <si>
    <t>SMK Islam Plus Al Madani Mamben Lauk</t>
  </si>
  <si>
    <t>SMK Al Amin Kilang</t>
  </si>
  <si>
    <t>SMK NW Kumbung</t>
  </si>
  <si>
    <t>SMAS PARIWISATA TANJUNG</t>
  </si>
  <si>
    <t>Sumber Penanganan</t>
  </si>
  <si>
    <t>APBD</t>
  </si>
  <si>
    <t>APBN</t>
  </si>
  <si>
    <t>Bantuan Lainnya</t>
  </si>
  <si>
    <t>Volume</t>
  </si>
  <si>
    <t>Satuan</t>
  </si>
  <si>
    <t>Status</t>
  </si>
  <si>
    <t>Ruang Lainnya</t>
  </si>
  <si>
    <t>R. Lainnya</t>
  </si>
  <si>
    <t>SMK Ulil Albab NW Gegek</t>
  </si>
  <si>
    <t>SMKN 1 Seteluk</t>
  </si>
  <si>
    <t>Rehab Sedang</t>
  </si>
  <si>
    <t>Kelas Daruat</t>
  </si>
  <si>
    <t>DI PROVINSI NUSA TENGGARA BARAT PASCA GEMPA 7 SR</t>
  </si>
  <si>
    <t>Ruang Yang Harus Dirobohkan</t>
  </si>
  <si>
    <t>SLB Negeri Alas</t>
  </si>
  <si>
    <t>Status Sekolah</t>
  </si>
  <si>
    <t>Negeri</t>
  </si>
  <si>
    <t>Swasta</t>
  </si>
  <si>
    <t>SMAS Al Ma'arif Darussalam</t>
  </si>
  <si>
    <t>SMK Negeri 1 Jonggat</t>
  </si>
  <si>
    <t>SMK Negeri 1 Batukliang Utara</t>
  </si>
  <si>
    <t>Status Tindak Lanjut</t>
  </si>
  <si>
    <t>SMAS NURUL FALAH PERINA</t>
  </si>
  <si>
    <t>SMAS NW PAGUTAN</t>
  </si>
  <si>
    <t>SMAS NW TAMIMI PENGEMBUR</t>
  </si>
  <si>
    <t>SMAS QOMARUL HUDA BAGU</t>
  </si>
  <si>
    <t>SMAS NW LENDANG KEKAH</t>
  </si>
  <si>
    <t>SMAS NW KEMBANG KERANG</t>
  </si>
  <si>
    <t>SMAS ISLAM BINA INSANI LANGKO</t>
  </si>
  <si>
    <t>SMAS DARUL MUHAJIRIN PRAYA</t>
  </si>
  <si>
    <t>SMAS AT TAHIRIYAH BODAK</t>
  </si>
  <si>
    <t>SMAS PLUS MUNIRUL ARIFIN NW PRAYA</t>
  </si>
  <si>
    <t>SMA NEGERI 1 PRAYA BARAT DAYA</t>
  </si>
  <si>
    <t>SMAS Islam Sugian</t>
  </si>
  <si>
    <t>SMAS NW PERMATAN</t>
  </si>
  <si>
    <t>SMAS NW Pringgabaya</t>
  </si>
  <si>
    <t>SMAS Muhammadiya Pohgading</t>
  </si>
  <si>
    <t>SMAS DARUL FALAH</t>
  </si>
  <si>
    <t>SMAS DARUL HIKMAH</t>
  </si>
  <si>
    <t>Tuntas</t>
  </si>
  <si>
    <t>Belum Tuntas</t>
  </si>
  <si>
    <t>REKAPITULASI SEKOLAH YANG SUDAH DITANGANI DAN STATUS TINDAK LANJUT</t>
  </si>
  <si>
    <t>Mohon dilanjutkan oleh PU</t>
  </si>
  <si>
    <t>Pengerjaan oleh PU</t>
  </si>
  <si>
    <t>Rehab Gedung Kantor Depan oleh PU</t>
  </si>
  <si>
    <t>Mohon Bangun Ulang 3 Ruang oleh PU</t>
  </si>
  <si>
    <t>Bangun Ulang oleh PU</t>
  </si>
  <si>
    <t>Rehab Ruang Lab oleh PU</t>
  </si>
  <si>
    <t>Gedung Kantor Depan diusulkan dibangun ulang oleh PU</t>
  </si>
  <si>
    <t>Bangun ulang 9 lokal oleh PU</t>
  </si>
  <si>
    <t>Lampiran : 1</t>
  </si>
  <si>
    <t xml:space="preserve">Disetujui oleh : </t>
  </si>
  <si>
    <t>Kepala Bidang Pembinaan SMA</t>
  </si>
  <si>
    <t>Dinas Dikbud Provinsi NTB</t>
  </si>
  <si>
    <t>Drs. H. Surya Bahari</t>
  </si>
  <si>
    <t>NIP. 19680219 198811 1 001</t>
  </si>
  <si>
    <t xml:space="preserve">Mengetahui : </t>
  </si>
  <si>
    <t>19611231 198603 1 300</t>
  </si>
  <si>
    <t>Sekretaris Dinas</t>
  </si>
  <si>
    <t>Dikbud Provinsi NTB</t>
  </si>
  <si>
    <t>Diusulkan pengerjaan oleh PU</t>
  </si>
  <si>
    <t>Ruang Kantor &amp; Ruang Lainnya</t>
  </si>
  <si>
    <t>Ditangani oleh Dinas PUPR NTB</t>
  </si>
  <si>
    <t>Gedung Kantor diusulkan dibangun oleh PU</t>
  </si>
  <si>
    <t>Lampiran : 2</t>
  </si>
  <si>
    <t>Kepala Bidang Pembinaan SMK</t>
  </si>
  <si>
    <t>Drs. H. Muh. Yahya, M.Pd</t>
  </si>
  <si>
    <t>NIP. 19671231 199802 1 031</t>
  </si>
  <si>
    <t>Rehab Ruang Kelas Tuntas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</si>
</sst>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39" fillId="33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35" borderId="0" xfId="0" applyFont="1" applyFill="1" applyAlignment="1">
      <alignment/>
    </xf>
    <xf numFmtId="172" fontId="39" fillId="35" borderId="10" xfId="42" applyNumberFormat="1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39" fillId="35" borderId="10" xfId="42" applyNumberFormat="1" applyFont="1" applyFill="1" applyBorder="1" applyAlignment="1">
      <alignment horizontal="center" vertical="center" wrapText="1"/>
    </xf>
    <xf numFmtId="0" fontId="26" fillId="35" borderId="10" xfId="42" applyNumberFormat="1" applyFont="1" applyFill="1" applyBorder="1" applyAlignment="1">
      <alignment horizontal="center" vertical="center" wrapText="1"/>
    </xf>
    <xf numFmtId="172" fontId="0" fillId="35" borderId="0" xfId="42" applyNumberFormat="1" applyFont="1" applyFill="1" applyAlignment="1">
      <alignment/>
    </xf>
    <xf numFmtId="0" fontId="26" fillId="37" borderId="10" xfId="0" applyFont="1" applyFill="1" applyBorder="1" applyAlignment="1">
      <alignment horizontal="center" vertical="center"/>
    </xf>
    <xf numFmtId="0" fontId="19" fillId="0" borderId="10" xfId="4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172" fontId="0" fillId="35" borderId="0" xfId="42" applyNumberFormat="1" applyFont="1" applyFill="1" applyAlignment="1">
      <alignment horizontal="center"/>
    </xf>
    <xf numFmtId="172" fontId="0" fillId="35" borderId="10" xfId="42" applyNumberFormat="1" applyFont="1" applyFill="1" applyBorder="1" applyAlignment="1">
      <alignment horizontal="center"/>
    </xf>
    <xf numFmtId="172" fontId="39" fillId="35" borderId="10" xfId="4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172" fontId="0" fillId="0" borderId="10" xfId="42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39" fillId="35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42" applyNumberFormat="1" applyFont="1" applyFill="1" applyBorder="1" applyAlignment="1">
      <alignment horizontal="center" vertical="center"/>
    </xf>
    <xf numFmtId="172" fontId="39" fillId="33" borderId="11" xfId="42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2" fontId="0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0" fillId="0" borderId="10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172" fontId="19" fillId="0" borderId="10" xfId="42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172" fontId="36" fillId="0" borderId="10" xfId="42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33" borderId="0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72" fontId="0" fillId="0" borderId="13" xfId="42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172" fontId="0" fillId="0" borderId="14" xfId="42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19" fillId="0" borderId="15" xfId="42" applyNumberFormat="1" applyFont="1" applyFill="1" applyBorder="1" applyAlignment="1">
      <alignment horizontal="center" vertical="center"/>
    </xf>
    <xf numFmtId="0" fontId="20" fillId="35" borderId="10" xfId="42" applyNumberFormat="1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26" fillId="39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center"/>
    </xf>
    <xf numFmtId="172" fontId="0" fillId="35" borderId="10" xfId="42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0" fillId="0" borderId="0" xfId="42" applyNumberFormat="1" applyFon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172" fontId="39" fillId="35" borderId="16" xfId="42" applyNumberFormat="1" applyFont="1" applyFill="1" applyBorder="1" applyAlignment="1">
      <alignment vertical="center" wrapText="1"/>
    </xf>
    <xf numFmtId="0" fontId="39" fillId="35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9" fillId="33" borderId="11" xfId="0" applyFont="1" applyFill="1" applyBorder="1" applyAlignment="1">
      <alignment horizontal="center" vertical="center"/>
    </xf>
    <xf numFmtId="0" fontId="26" fillId="41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172" fontId="39" fillId="35" borderId="17" xfId="42" applyNumberFormat="1" applyFont="1" applyFill="1" applyBorder="1" applyAlignment="1">
      <alignment vertical="center" wrapText="1"/>
    </xf>
    <xf numFmtId="172" fontId="39" fillId="35" borderId="16" xfId="42" applyNumberFormat="1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172" fontId="39" fillId="33" borderId="18" xfId="42" applyNumberFormat="1" applyFont="1" applyFill="1" applyBorder="1" applyAlignment="1">
      <alignment horizontal="center" vertical="center" wrapText="1"/>
    </xf>
    <xf numFmtId="172" fontId="39" fillId="33" borderId="19" xfId="42" applyNumberFormat="1" applyFont="1" applyFill="1" applyBorder="1" applyAlignment="1">
      <alignment horizontal="center" vertical="center" wrapText="1"/>
    </xf>
    <xf numFmtId="172" fontId="39" fillId="33" borderId="20" xfId="42" applyNumberFormat="1" applyFont="1" applyFill="1" applyBorder="1" applyAlignment="1">
      <alignment horizontal="center" vertical="center" wrapText="1"/>
    </xf>
    <xf numFmtId="172" fontId="39" fillId="33" borderId="21" xfId="42" applyNumberFormat="1" applyFont="1" applyFill="1" applyBorder="1" applyAlignment="1">
      <alignment horizontal="center" vertical="center" wrapText="1"/>
    </xf>
    <xf numFmtId="172" fontId="39" fillId="33" borderId="22" xfId="42" applyNumberFormat="1" applyFont="1" applyFill="1" applyBorder="1" applyAlignment="1">
      <alignment horizontal="center" vertical="center" wrapText="1"/>
    </xf>
    <xf numFmtId="172" fontId="39" fillId="33" borderId="14" xfId="42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/>
    </xf>
    <xf numFmtId="0" fontId="39" fillId="35" borderId="17" xfId="0" applyFont="1" applyFill="1" applyBorder="1" applyAlignment="1">
      <alignment horizontal="left"/>
    </xf>
    <xf numFmtId="0" fontId="39" fillId="35" borderId="13" xfId="0" applyFont="1" applyFill="1" applyBorder="1" applyAlignment="1">
      <alignment horizontal="left"/>
    </xf>
    <xf numFmtId="172" fontId="39" fillId="33" borderId="23" xfId="42" applyNumberFormat="1" applyFont="1" applyFill="1" applyBorder="1" applyAlignment="1">
      <alignment horizontal="center" vertical="center" wrapText="1"/>
    </xf>
    <xf numFmtId="172" fontId="39" fillId="33" borderId="0" xfId="42" applyNumberFormat="1" applyFont="1" applyFill="1" applyBorder="1" applyAlignment="1">
      <alignment horizontal="center" vertical="center" wrapText="1"/>
    </xf>
    <xf numFmtId="172" fontId="39" fillId="33" borderId="24" xfId="42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26" fillId="39" borderId="17" xfId="0" applyFont="1" applyFill="1" applyBorder="1" applyAlignment="1">
      <alignment horizontal="center" vertical="center"/>
    </xf>
    <xf numFmtId="0" fontId="26" fillId="39" borderId="16" xfId="0" applyFont="1" applyFill="1" applyBorder="1" applyAlignment="1">
      <alignment horizontal="center" vertical="center"/>
    </xf>
    <xf numFmtId="0" fontId="26" fillId="39" borderId="13" xfId="0" applyFont="1" applyFill="1" applyBorder="1" applyAlignment="1">
      <alignment horizontal="center" vertical="center"/>
    </xf>
    <xf numFmtId="0" fontId="26" fillId="42" borderId="17" xfId="0" applyFont="1" applyFill="1" applyBorder="1" applyAlignment="1">
      <alignment horizontal="center" vertical="center"/>
    </xf>
    <xf numFmtId="0" fontId="26" fillId="42" borderId="16" xfId="0" applyFont="1" applyFill="1" applyBorder="1" applyAlignment="1">
      <alignment horizontal="center" vertical="center"/>
    </xf>
    <xf numFmtId="0" fontId="26" fillId="42" borderId="13" xfId="0" applyFont="1" applyFill="1" applyBorder="1" applyAlignment="1">
      <alignment horizontal="center" vertical="center"/>
    </xf>
    <xf numFmtId="0" fontId="26" fillId="40" borderId="18" xfId="0" applyFont="1" applyFill="1" applyBorder="1" applyAlignment="1">
      <alignment horizontal="center" vertical="center" wrapText="1"/>
    </xf>
    <xf numFmtId="0" fontId="26" fillId="40" borderId="20" xfId="0" applyFont="1" applyFill="1" applyBorder="1" applyAlignment="1">
      <alignment horizontal="center" vertical="center" wrapText="1"/>
    </xf>
    <xf numFmtId="0" fontId="26" fillId="40" borderId="23" xfId="0" applyFont="1" applyFill="1" applyBorder="1" applyAlignment="1">
      <alignment horizontal="center" vertical="center" wrapText="1"/>
    </xf>
    <xf numFmtId="0" fontId="26" fillId="40" borderId="24" xfId="0" applyFont="1" applyFill="1" applyBorder="1" applyAlignment="1">
      <alignment horizontal="center" vertical="center" wrapText="1"/>
    </xf>
    <xf numFmtId="0" fontId="26" fillId="40" borderId="21" xfId="0" applyFont="1" applyFill="1" applyBorder="1" applyAlignment="1">
      <alignment horizontal="center" vertical="center" wrapText="1"/>
    </xf>
    <xf numFmtId="0" fontId="26" fillId="40" borderId="14" xfId="0" applyFont="1" applyFill="1" applyBorder="1" applyAlignment="1">
      <alignment horizontal="center" vertical="center" wrapText="1"/>
    </xf>
    <xf numFmtId="0" fontId="26" fillId="38" borderId="17" xfId="0" applyFont="1" applyFill="1" applyBorder="1" applyAlignment="1">
      <alignment horizontal="center" vertical="center"/>
    </xf>
    <xf numFmtId="0" fontId="26" fillId="38" borderId="13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26" fillId="38" borderId="16" xfId="0" applyFont="1" applyFill="1" applyBorder="1" applyAlignment="1">
      <alignment horizontal="center" vertical="center"/>
    </xf>
    <xf numFmtId="0" fontId="26" fillId="41" borderId="10" xfId="0" applyFont="1" applyFill="1" applyBorder="1" applyAlignment="1">
      <alignment horizontal="center" vertical="center"/>
    </xf>
    <xf numFmtId="0" fontId="26" fillId="42" borderId="18" xfId="0" applyFont="1" applyFill="1" applyBorder="1" applyAlignment="1">
      <alignment horizontal="center" vertical="center"/>
    </xf>
    <xf numFmtId="0" fontId="26" fillId="42" borderId="19" xfId="0" applyFont="1" applyFill="1" applyBorder="1" applyAlignment="1">
      <alignment horizontal="center" vertical="center"/>
    </xf>
    <xf numFmtId="0" fontId="26" fillId="42" borderId="20" xfId="0" applyFont="1" applyFill="1" applyBorder="1" applyAlignment="1">
      <alignment horizontal="center" vertical="center"/>
    </xf>
    <xf numFmtId="0" fontId="26" fillId="42" borderId="21" xfId="0" applyFont="1" applyFill="1" applyBorder="1" applyAlignment="1">
      <alignment horizontal="center" vertical="center"/>
    </xf>
    <xf numFmtId="0" fontId="26" fillId="42" borderId="22" xfId="0" applyFont="1" applyFill="1" applyBorder="1" applyAlignment="1">
      <alignment horizontal="center" vertical="center"/>
    </xf>
    <xf numFmtId="0" fontId="26" fillId="42" borderId="14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2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 3" xfId="57"/>
    <cellStyle name="Normal 2 5" xfId="58"/>
    <cellStyle name="Normal 2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zoomScalePageLayoutView="0" workbookViewId="0" topLeftCell="A1">
      <selection activeCell="Y133" sqref="Y133"/>
    </sheetView>
  </sheetViews>
  <sheetFormatPr defaultColWidth="9.140625" defaultRowHeight="15"/>
  <cols>
    <col min="1" max="1" width="4.57421875" style="0" customWidth="1"/>
    <col min="2" max="2" width="36.7109375" style="0" customWidth="1"/>
    <col min="3" max="3" width="7.00390625" style="0" hidden="1" customWidth="1"/>
    <col min="4" max="4" width="6.7109375" style="0" hidden="1" customWidth="1"/>
    <col min="5" max="5" width="2.28125" style="80" hidden="1" customWidth="1"/>
    <col min="6" max="6" width="10.7109375" style="84" customWidth="1"/>
    <col min="7" max="7" width="7.140625" style="0" hidden="1" customWidth="1"/>
    <col min="8" max="8" width="7.00390625" style="0" hidden="1" customWidth="1"/>
    <col min="9" max="9" width="8.57421875" style="0" hidden="1" customWidth="1"/>
    <col min="10" max="10" width="7.140625" style="0" hidden="1" customWidth="1"/>
    <col min="11" max="11" width="7.00390625" style="0" hidden="1" customWidth="1"/>
    <col min="12" max="12" width="7.8515625" style="0" hidden="1" customWidth="1"/>
    <col min="13" max="13" width="10.421875" style="84" hidden="1" customWidth="1"/>
    <col min="14" max="14" width="11.8515625" style="84" hidden="1" customWidth="1"/>
    <col min="15" max="15" width="8.00390625" style="0" hidden="1" customWidth="1"/>
    <col min="16" max="20" width="7.8515625" style="0" hidden="1" customWidth="1"/>
    <col min="21" max="21" width="8.140625" style="0" hidden="1" customWidth="1"/>
    <col min="22" max="23" width="8.421875" style="0" hidden="1" customWidth="1"/>
    <col min="24" max="24" width="9.57421875" style="0" hidden="1" customWidth="1"/>
    <col min="25" max="25" width="26.8515625" style="84" customWidth="1"/>
    <col min="26" max="26" width="3.140625" style="84" hidden="1" customWidth="1"/>
    <col min="27" max="27" width="35.8515625" style="72" customWidth="1"/>
  </cols>
  <sheetData>
    <row r="1" ht="15">
      <c r="A1" s="7" t="s">
        <v>205</v>
      </c>
    </row>
    <row r="2" spans="1:28" ht="15.75">
      <c r="A2" s="134" t="s">
        <v>196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53"/>
    </row>
    <row r="3" spans="1:28" ht="15.75">
      <c r="A3" s="135" t="s">
        <v>167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54"/>
    </row>
    <row r="4" spans="1:28" s="3" customFormat="1" ht="10.5" customHeight="1">
      <c r="A4" s="91" t="s">
        <v>74</v>
      </c>
      <c r="B4" s="91" t="s">
        <v>112</v>
      </c>
      <c r="C4" s="97" t="s">
        <v>117</v>
      </c>
      <c r="D4" s="98"/>
      <c r="E4" s="99"/>
      <c r="F4" s="94" t="s">
        <v>170</v>
      </c>
      <c r="G4" s="114" t="s">
        <v>113</v>
      </c>
      <c r="H4" s="115"/>
      <c r="I4" s="115"/>
      <c r="J4" s="115"/>
      <c r="K4" s="115"/>
      <c r="L4" s="116"/>
      <c r="M4" s="117" t="s">
        <v>168</v>
      </c>
      <c r="N4" s="118"/>
      <c r="O4" s="109" t="s">
        <v>154</v>
      </c>
      <c r="P4" s="125"/>
      <c r="Q4" s="125"/>
      <c r="R4" s="125"/>
      <c r="S4" s="125"/>
      <c r="T4" s="125"/>
      <c r="U4" s="125"/>
      <c r="V4" s="125"/>
      <c r="W4" s="125"/>
      <c r="X4" s="110"/>
      <c r="Y4" s="91" t="s">
        <v>176</v>
      </c>
      <c r="Z4" s="91" t="s">
        <v>160</v>
      </c>
      <c r="AA4" s="91" t="s">
        <v>114</v>
      </c>
      <c r="AB4" s="55"/>
    </row>
    <row r="5" spans="1:28" s="3" customFormat="1" ht="9.75" customHeight="1">
      <c r="A5" s="91"/>
      <c r="B5" s="91"/>
      <c r="C5" s="106"/>
      <c r="D5" s="107"/>
      <c r="E5" s="108"/>
      <c r="F5" s="95"/>
      <c r="G5" s="128" t="s">
        <v>69</v>
      </c>
      <c r="H5" s="129"/>
      <c r="I5" s="130"/>
      <c r="J5" s="128" t="s">
        <v>162</v>
      </c>
      <c r="K5" s="129"/>
      <c r="L5" s="130"/>
      <c r="M5" s="119"/>
      <c r="N5" s="120"/>
      <c r="O5" s="123" t="s">
        <v>155</v>
      </c>
      <c r="P5" s="126"/>
      <c r="Q5" s="126"/>
      <c r="R5" s="124"/>
      <c r="S5" s="111" t="s">
        <v>156</v>
      </c>
      <c r="T5" s="112"/>
      <c r="U5" s="112"/>
      <c r="V5" s="113"/>
      <c r="W5" s="127" t="s">
        <v>157</v>
      </c>
      <c r="X5" s="127"/>
      <c r="Y5" s="91"/>
      <c r="Z5" s="91"/>
      <c r="AA5" s="91"/>
      <c r="AB5" s="55"/>
    </row>
    <row r="6" spans="1:28" s="3" customFormat="1" ht="11.25" customHeight="1">
      <c r="A6" s="91"/>
      <c r="B6" s="91"/>
      <c r="C6" s="100"/>
      <c r="D6" s="101"/>
      <c r="E6" s="102"/>
      <c r="F6" s="95"/>
      <c r="G6" s="131"/>
      <c r="H6" s="132"/>
      <c r="I6" s="133"/>
      <c r="J6" s="131"/>
      <c r="K6" s="132"/>
      <c r="L6" s="133"/>
      <c r="M6" s="121"/>
      <c r="N6" s="122"/>
      <c r="O6" s="123" t="s">
        <v>69</v>
      </c>
      <c r="P6" s="124"/>
      <c r="Q6" s="123" t="s">
        <v>161</v>
      </c>
      <c r="R6" s="124"/>
      <c r="S6" s="111" t="s">
        <v>165</v>
      </c>
      <c r="T6" s="113"/>
      <c r="U6" s="111" t="s">
        <v>166</v>
      </c>
      <c r="V6" s="113"/>
      <c r="W6" s="86"/>
      <c r="X6" s="86"/>
      <c r="Y6" s="91"/>
      <c r="Z6" s="91"/>
      <c r="AA6" s="91"/>
      <c r="AB6" s="55"/>
    </row>
    <row r="7" spans="1:28" s="3" customFormat="1" ht="9" customHeight="1">
      <c r="A7" s="91"/>
      <c r="B7" s="91"/>
      <c r="C7" s="85" t="s">
        <v>129</v>
      </c>
      <c r="D7" s="85" t="s">
        <v>130</v>
      </c>
      <c r="E7" s="36" t="s">
        <v>128</v>
      </c>
      <c r="F7" s="96"/>
      <c r="G7" s="14" t="s">
        <v>119</v>
      </c>
      <c r="H7" s="81" t="s">
        <v>120</v>
      </c>
      <c r="I7" s="10" t="s">
        <v>121</v>
      </c>
      <c r="J7" s="14" t="s">
        <v>119</v>
      </c>
      <c r="K7" s="81" t="s">
        <v>120</v>
      </c>
      <c r="L7" s="10" t="s">
        <v>121</v>
      </c>
      <c r="M7" s="69" t="s">
        <v>69</v>
      </c>
      <c r="N7" s="69" t="s">
        <v>162</v>
      </c>
      <c r="O7" s="65" t="s">
        <v>158</v>
      </c>
      <c r="P7" s="65" t="s">
        <v>159</v>
      </c>
      <c r="Q7" s="65" t="s">
        <v>158</v>
      </c>
      <c r="R7" s="65" t="s">
        <v>159</v>
      </c>
      <c r="S7" s="67" t="s">
        <v>158</v>
      </c>
      <c r="T7" s="67" t="s">
        <v>159</v>
      </c>
      <c r="U7" s="67" t="s">
        <v>158</v>
      </c>
      <c r="V7" s="67" t="s">
        <v>159</v>
      </c>
      <c r="W7" s="86" t="s">
        <v>158</v>
      </c>
      <c r="X7" s="86" t="s">
        <v>159</v>
      </c>
      <c r="Y7" s="91"/>
      <c r="Z7" s="91"/>
      <c r="AA7" s="91"/>
      <c r="AB7" s="55"/>
    </row>
    <row r="8" spans="1:27" s="13" customFormat="1" ht="15" customHeight="1">
      <c r="A8" s="92" t="s">
        <v>0</v>
      </c>
      <c r="B8" s="93"/>
      <c r="C8" s="82"/>
      <c r="D8" s="82"/>
      <c r="E8" s="9"/>
      <c r="F8" s="11"/>
      <c r="G8" s="11"/>
      <c r="H8" s="11"/>
      <c r="I8" s="12"/>
      <c r="J8" s="11"/>
      <c r="K8" s="11"/>
      <c r="L8" s="12"/>
      <c r="M8" s="12"/>
      <c r="N8" s="12"/>
      <c r="O8" s="64"/>
      <c r="P8" s="64"/>
      <c r="Q8" s="64"/>
      <c r="R8" s="64"/>
      <c r="S8" s="64"/>
      <c r="T8" s="64"/>
      <c r="U8" s="64"/>
      <c r="V8" s="12"/>
      <c r="W8" s="12"/>
      <c r="X8" s="12"/>
      <c r="Y8" s="9"/>
      <c r="Z8" s="24"/>
      <c r="AA8" s="70"/>
    </row>
    <row r="9" spans="1:27" s="41" customFormat="1" ht="15">
      <c r="A9" s="1">
        <v>1</v>
      </c>
      <c r="B9" s="52" t="s">
        <v>115</v>
      </c>
      <c r="C9" s="2">
        <v>96</v>
      </c>
      <c r="D9" s="2">
        <v>98</v>
      </c>
      <c r="E9" s="46">
        <f aca="true" t="shared" si="0" ref="E9:E17">C9+D9</f>
        <v>194</v>
      </c>
      <c r="F9" s="15" t="s">
        <v>171</v>
      </c>
      <c r="G9" s="35"/>
      <c r="H9" s="35"/>
      <c r="I9" s="35">
        <v>10</v>
      </c>
      <c r="J9" s="35">
        <v>0</v>
      </c>
      <c r="K9" s="35">
        <v>0</v>
      </c>
      <c r="L9" s="35">
        <v>4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40" t="s">
        <v>194</v>
      </c>
      <c r="Z9" s="39"/>
      <c r="AA9" s="40"/>
    </row>
    <row r="10" spans="1:27" s="16" customFormat="1" ht="15.75" customHeight="1">
      <c r="A10" s="34">
        <v>2</v>
      </c>
      <c r="B10" s="2" t="s">
        <v>116</v>
      </c>
      <c r="C10" s="2">
        <v>272</v>
      </c>
      <c r="D10" s="2">
        <v>348</v>
      </c>
      <c r="E10" s="46">
        <f t="shared" si="0"/>
        <v>620</v>
      </c>
      <c r="F10" s="15" t="s">
        <v>171</v>
      </c>
      <c r="G10" s="35"/>
      <c r="H10" s="35">
        <v>5</v>
      </c>
      <c r="I10" s="35">
        <v>16</v>
      </c>
      <c r="J10" s="35">
        <v>0</v>
      </c>
      <c r="K10" s="35">
        <v>0</v>
      </c>
      <c r="L10" s="35">
        <v>8</v>
      </c>
      <c r="M10" s="73">
        <f aca="true" t="shared" si="1" ref="M10:M20">I10</f>
        <v>16</v>
      </c>
      <c r="N10" s="73">
        <f aca="true" t="shared" si="2" ref="N10:N20">L10</f>
        <v>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0" t="s">
        <v>223</v>
      </c>
      <c r="Z10" s="79"/>
      <c r="AA10" s="40" t="s">
        <v>200</v>
      </c>
    </row>
    <row r="11" spans="1:27" s="16" customFormat="1" ht="15">
      <c r="A11" s="1">
        <v>3</v>
      </c>
      <c r="B11" s="2" t="s">
        <v>1</v>
      </c>
      <c r="C11" s="37">
        <v>299</v>
      </c>
      <c r="D11" s="37">
        <v>327</v>
      </c>
      <c r="E11" s="44">
        <f t="shared" si="0"/>
        <v>626</v>
      </c>
      <c r="F11" s="15" t="s">
        <v>171</v>
      </c>
      <c r="G11" s="73">
        <v>6</v>
      </c>
      <c r="H11" s="73">
        <v>10</v>
      </c>
      <c r="I11" s="73">
        <v>3</v>
      </c>
      <c r="J11" s="73">
        <v>0</v>
      </c>
      <c r="K11" s="73">
        <v>0</v>
      </c>
      <c r="L11" s="73">
        <v>8</v>
      </c>
      <c r="M11" s="73">
        <f t="shared" si="1"/>
        <v>3</v>
      </c>
      <c r="N11" s="73">
        <f t="shared" si="2"/>
        <v>8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5" t="s">
        <v>195</v>
      </c>
      <c r="Z11" s="68"/>
      <c r="AA11" s="5" t="s">
        <v>198</v>
      </c>
    </row>
    <row r="12" spans="1:27" s="41" customFormat="1" ht="15">
      <c r="A12" s="34">
        <v>4</v>
      </c>
      <c r="B12" s="37" t="s">
        <v>2</v>
      </c>
      <c r="C12" s="2">
        <v>139</v>
      </c>
      <c r="D12" s="2">
        <v>189</v>
      </c>
      <c r="E12" s="44">
        <f t="shared" si="0"/>
        <v>328</v>
      </c>
      <c r="F12" s="15" t="s">
        <v>171</v>
      </c>
      <c r="G12" s="35"/>
      <c r="H12" s="35"/>
      <c r="I12" s="35">
        <v>17</v>
      </c>
      <c r="J12" s="35">
        <v>0</v>
      </c>
      <c r="K12" s="35">
        <v>4</v>
      </c>
      <c r="L12" s="35">
        <v>4</v>
      </c>
      <c r="M12" s="73">
        <f t="shared" si="1"/>
        <v>17</v>
      </c>
      <c r="N12" s="73">
        <f t="shared" si="2"/>
        <v>4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5" t="s">
        <v>195</v>
      </c>
      <c r="Z12" s="5"/>
      <c r="AA12" s="5" t="s">
        <v>199</v>
      </c>
    </row>
    <row r="13" spans="1:27" s="16" customFormat="1" ht="17.25" customHeight="1">
      <c r="A13" s="1">
        <v>5</v>
      </c>
      <c r="B13" s="2" t="s">
        <v>3</v>
      </c>
      <c r="C13" s="37">
        <v>329</v>
      </c>
      <c r="D13" s="37">
        <v>449</v>
      </c>
      <c r="E13" s="44">
        <f t="shared" si="0"/>
        <v>778</v>
      </c>
      <c r="F13" s="15" t="s">
        <v>171</v>
      </c>
      <c r="G13" s="73">
        <v>10</v>
      </c>
      <c r="H13" s="73">
        <v>5</v>
      </c>
      <c r="I13" s="63">
        <v>9</v>
      </c>
      <c r="J13" s="73">
        <v>0</v>
      </c>
      <c r="K13" s="73">
        <v>4</v>
      </c>
      <c r="L13" s="63">
        <v>4</v>
      </c>
      <c r="M13" s="73">
        <f t="shared" si="1"/>
        <v>9</v>
      </c>
      <c r="N13" s="73">
        <f t="shared" si="2"/>
        <v>4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5" t="s">
        <v>223</v>
      </c>
      <c r="Z13" s="68"/>
      <c r="AA13" s="5" t="s">
        <v>201</v>
      </c>
    </row>
    <row r="14" spans="1:27" s="41" customFormat="1" ht="15">
      <c r="A14" s="34">
        <v>6</v>
      </c>
      <c r="B14" s="37" t="s">
        <v>4</v>
      </c>
      <c r="C14" s="52">
        <v>20</v>
      </c>
      <c r="D14" s="52">
        <v>22</v>
      </c>
      <c r="E14" s="44">
        <f t="shared" si="0"/>
        <v>42</v>
      </c>
      <c r="F14" s="15" t="s">
        <v>171</v>
      </c>
      <c r="G14" s="73"/>
      <c r="H14" s="73"/>
      <c r="I14" s="73">
        <v>2</v>
      </c>
      <c r="J14" s="73">
        <v>0</v>
      </c>
      <c r="K14" s="73">
        <v>0</v>
      </c>
      <c r="L14" s="73">
        <v>1</v>
      </c>
      <c r="M14" s="73">
        <f t="shared" si="1"/>
        <v>2</v>
      </c>
      <c r="N14" s="73">
        <f t="shared" si="2"/>
        <v>1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5" t="s">
        <v>195</v>
      </c>
      <c r="Z14" s="62"/>
      <c r="AA14" s="5" t="s">
        <v>199</v>
      </c>
    </row>
    <row r="15" spans="1:27" s="41" customFormat="1" ht="15">
      <c r="A15" s="1">
        <v>7</v>
      </c>
      <c r="B15" s="37" t="s">
        <v>75</v>
      </c>
      <c r="C15" s="52">
        <v>8</v>
      </c>
      <c r="D15" s="52">
        <v>11</v>
      </c>
      <c r="E15" s="44">
        <f t="shared" si="0"/>
        <v>19</v>
      </c>
      <c r="F15" s="15" t="s">
        <v>171</v>
      </c>
      <c r="G15" s="73"/>
      <c r="H15" s="73"/>
      <c r="I15" s="73">
        <v>3</v>
      </c>
      <c r="J15" s="73">
        <v>0</v>
      </c>
      <c r="K15" s="73">
        <v>0</v>
      </c>
      <c r="L15" s="73">
        <v>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5" t="s">
        <v>195</v>
      </c>
      <c r="Z15" s="62"/>
      <c r="AA15" s="5" t="s">
        <v>202</v>
      </c>
    </row>
    <row r="16" spans="1:27" s="41" customFormat="1" ht="15.75" customHeight="1">
      <c r="A16" s="34">
        <v>8</v>
      </c>
      <c r="B16" s="52" t="s">
        <v>76</v>
      </c>
      <c r="C16" s="52">
        <v>26</v>
      </c>
      <c r="D16" s="52">
        <v>22</v>
      </c>
      <c r="E16" s="44">
        <f t="shared" si="0"/>
        <v>48</v>
      </c>
      <c r="F16" s="45" t="s">
        <v>172</v>
      </c>
      <c r="G16" s="73"/>
      <c r="H16" s="73">
        <v>3</v>
      </c>
      <c r="I16" s="73"/>
      <c r="J16" s="73">
        <v>0</v>
      </c>
      <c r="K16" s="73">
        <v>0</v>
      </c>
      <c r="L16" s="73">
        <v>2</v>
      </c>
      <c r="M16" s="73">
        <f t="shared" si="1"/>
        <v>0</v>
      </c>
      <c r="N16" s="73">
        <f t="shared" si="2"/>
        <v>2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40" t="s">
        <v>194</v>
      </c>
      <c r="Z16" s="39"/>
      <c r="AA16" s="40"/>
    </row>
    <row r="17" spans="1:27" s="41" customFormat="1" ht="15">
      <c r="A17" s="1">
        <v>9</v>
      </c>
      <c r="B17" s="52" t="s">
        <v>77</v>
      </c>
      <c r="C17" s="52">
        <v>34</v>
      </c>
      <c r="D17" s="52">
        <v>22</v>
      </c>
      <c r="E17" s="44">
        <f t="shared" si="0"/>
        <v>56</v>
      </c>
      <c r="F17" s="45" t="s">
        <v>172</v>
      </c>
      <c r="G17" s="73"/>
      <c r="H17" s="73"/>
      <c r="I17" s="73">
        <v>2</v>
      </c>
      <c r="J17" s="73">
        <v>0</v>
      </c>
      <c r="K17" s="73">
        <v>0</v>
      </c>
      <c r="L17" s="73">
        <v>1</v>
      </c>
      <c r="M17" s="73">
        <f t="shared" si="1"/>
        <v>2</v>
      </c>
      <c r="N17" s="73">
        <f t="shared" si="2"/>
        <v>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40" t="s">
        <v>194</v>
      </c>
      <c r="Z17" s="39"/>
      <c r="AA17" s="40"/>
    </row>
    <row r="18" spans="1:27" s="41" customFormat="1" ht="15">
      <c r="A18" s="34">
        <v>10</v>
      </c>
      <c r="B18" s="52" t="s">
        <v>118</v>
      </c>
      <c r="C18" s="52"/>
      <c r="D18" s="52"/>
      <c r="E18" s="44"/>
      <c r="F18" s="45" t="s">
        <v>172</v>
      </c>
      <c r="G18" s="73"/>
      <c r="H18" s="73"/>
      <c r="I18" s="73">
        <v>2</v>
      </c>
      <c r="J18" s="73">
        <v>0</v>
      </c>
      <c r="K18" s="73">
        <v>0</v>
      </c>
      <c r="L18" s="73">
        <v>1</v>
      </c>
      <c r="M18" s="73">
        <f t="shared" si="1"/>
        <v>2</v>
      </c>
      <c r="N18" s="73">
        <f t="shared" si="2"/>
        <v>1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40" t="s">
        <v>194</v>
      </c>
      <c r="Z18" s="39"/>
      <c r="AA18" s="40"/>
    </row>
    <row r="19" spans="1:27" s="41" customFormat="1" ht="15">
      <c r="A19" s="1">
        <v>11</v>
      </c>
      <c r="B19" s="52" t="s">
        <v>78</v>
      </c>
      <c r="C19" s="52"/>
      <c r="D19" s="52"/>
      <c r="E19" s="44"/>
      <c r="F19" s="45" t="s">
        <v>172</v>
      </c>
      <c r="G19" s="73"/>
      <c r="H19" s="73"/>
      <c r="I19" s="73">
        <v>3</v>
      </c>
      <c r="J19" s="73">
        <v>0</v>
      </c>
      <c r="K19" s="73">
        <v>0</v>
      </c>
      <c r="L19" s="73">
        <v>1</v>
      </c>
      <c r="M19" s="73">
        <f t="shared" si="1"/>
        <v>3</v>
      </c>
      <c r="N19" s="73">
        <f t="shared" si="2"/>
        <v>1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40" t="s">
        <v>194</v>
      </c>
      <c r="Z19" s="39"/>
      <c r="AA19" s="40"/>
    </row>
    <row r="20" spans="1:27" s="41" customFormat="1" ht="15">
      <c r="A20" s="1">
        <v>13</v>
      </c>
      <c r="B20" s="52" t="s">
        <v>153</v>
      </c>
      <c r="C20" s="2">
        <v>438</v>
      </c>
      <c r="D20" s="2">
        <v>206</v>
      </c>
      <c r="E20" s="46">
        <v>445</v>
      </c>
      <c r="F20" s="45" t="s">
        <v>172</v>
      </c>
      <c r="G20" s="47"/>
      <c r="H20" s="47">
        <v>12</v>
      </c>
      <c r="I20" s="47">
        <v>3</v>
      </c>
      <c r="J20" s="47">
        <v>0</v>
      </c>
      <c r="K20" s="47">
        <v>0</v>
      </c>
      <c r="L20" s="47">
        <v>8</v>
      </c>
      <c r="M20" s="73">
        <f t="shared" si="1"/>
        <v>3</v>
      </c>
      <c r="N20" s="73">
        <f t="shared" si="2"/>
        <v>8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40" t="s">
        <v>194</v>
      </c>
      <c r="Z20" s="39"/>
      <c r="AA20" s="40"/>
    </row>
    <row r="21" spans="1:27" s="41" customFormat="1" ht="15">
      <c r="A21" s="34">
        <v>14</v>
      </c>
      <c r="B21" s="52" t="s">
        <v>173</v>
      </c>
      <c r="C21" s="2"/>
      <c r="D21" s="2"/>
      <c r="E21" s="46"/>
      <c r="F21" s="45" t="s">
        <v>172</v>
      </c>
      <c r="G21" s="47"/>
      <c r="H21" s="47"/>
      <c r="I21" s="47"/>
      <c r="J21" s="47"/>
      <c r="K21" s="47"/>
      <c r="L21" s="47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40" t="s">
        <v>194</v>
      </c>
      <c r="Z21" s="39"/>
      <c r="AA21" s="40"/>
    </row>
    <row r="22" spans="1:27" s="17" customFormat="1" ht="15">
      <c r="A22" s="104" t="s">
        <v>5</v>
      </c>
      <c r="B22" s="105"/>
      <c r="C22" s="33"/>
      <c r="D22" s="33"/>
      <c r="E22" s="23"/>
      <c r="F22" s="18"/>
      <c r="M22" s="18"/>
      <c r="N22" s="18"/>
      <c r="Y22" s="66"/>
      <c r="Z22" s="19"/>
      <c r="AA22" s="71"/>
    </row>
    <row r="23" spans="1:27" s="41" customFormat="1" ht="15">
      <c r="A23" s="1">
        <v>1</v>
      </c>
      <c r="B23" s="37" t="s">
        <v>6</v>
      </c>
      <c r="C23" s="37">
        <v>411</v>
      </c>
      <c r="D23" s="37">
        <v>471</v>
      </c>
      <c r="E23" s="38">
        <f>C23+D23</f>
        <v>882</v>
      </c>
      <c r="F23" s="39" t="s">
        <v>171</v>
      </c>
      <c r="G23" s="40"/>
      <c r="H23" s="40">
        <v>14</v>
      </c>
      <c r="I23" s="40"/>
      <c r="J23" s="40">
        <v>0</v>
      </c>
      <c r="K23" s="40">
        <v>12</v>
      </c>
      <c r="L23" s="40">
        <v>0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5" t="s">
        <v>195</v>
      </c>
      <c r="Z23" s="62"/>
      <c r="AA23" s="5" t="s">
        <v>197</v>
      </c>
    </row>
    <row r="24" spans="1:27" s="41" customFormat="1" ht="15">
      <c r="A24" s="1">
        <v>2</v>
      </c>
      <c r="B24" s="37" t="s">
        <v>7</v>
      </c>
      <c r="C24" s="37">
        <v>369</v>
      </c>
      <c r="D24" s="37">
        <v>281</v>
      </c>
      <c r="E24" s="38">
        <f aca="true" t="shared" si="3" ref="E24:E37">C24+D24</f>
        <v>650</v>
      </c>
      <c r="F24" s="39" t="s">
        <v>171</v>
      </c>
      <c r="G24" s="40"/>
      <c r="H24" s="40">
        <v>19</v>
      </c>
      <c r="I24" s="40"/>
      <c r="J24" s="40">
        <v>6</v>
      </c>
      <c r="K24" s="40">
        <v>3</v>
      </c>
      <c r="L24" s="40">
        <v>0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5" t="s">
        <v>194</v>
      </c>
      <c r="Z24" s="62"/>
      <c r="AA24" s="5"/>
    </row>
    <row r="25" spans="1:27" s="41" customFormat="1" ht="30">
      <c r="A25" s="1">
        <v>3</v>
      </c>
      <c r="B25" s="37" t="s">
        <v>18</v>
      </c>
      <c r="C25" s="37">
        <v>915</v>
      </c>
      <c r="D25" s="37">
        <v>976</v>
      </c>
      <c r="E25" s="38">
        <f t="shared" si="3"/>
        <v>1891</v>
      </c>
      <c r="F25" s="40" t="s">
        <v>171</v>
      </c>
      <c r="G25" s="40"/>
      <c r="H25" s="40">
        <v>18</v>
      </c>
      <c r="I25" s="40"/>
      <c r="J25" s="40">
        <v>1</v>
      </c>
      <c r="K25" s="40">
        <v>3</v>
      </c>
      <c r="L25" s="40">
        <v>0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5" t="s">
        <v>195</v>
      </c>
      <c r="Z25" s="62"/>
      <c r="AA25" s="88" t="s">
        <v>203</v>
      </c>
    </row>
    <row r="26" spans="1:27" s="41" customFormat="1" ht="15">
      <c r="A26" s="1">
        <v>4</v>
      </c>
      <c r="B26" s="37" t="s">
        <v>8</v>
      </c>
      <c r="C26" s="37">
        <v>170</v>
      </c>
      <c r="D26" s="37">
        <v>126</v>
      </c>
      <c r="E26" s="38">
        <f t="shared" si="3"/>
        <v>296</v>
      </c>
      <c r="F26" s="39" t="s">
        <v>171</v>
      </c>
      <c r="G26" s="40">
        <v>4</v>
      </c>
      <c r="H26" s="40">
        <v>4</v>
      </c>
      <c r="I26" s="40"/>
      <c r="J26" s="40">
        <v>0</v>
      </c>
      <c r="K26" s="40">
        <v>1</v>
      </c>
      <c r="L26" s="40">
        <v>0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5" t="s">
        <v>194</v>
      </c>
      <c r="Z26" s="62"/>
      <c r="AA26" s="5"/>
    </row>
    <row r="27" spans="1:27" s="41" customFormat="1" ht="15">
      <c r="A27" s="1">
        <v>5</v>
      </c>
      <c r="B27" s="37" t="s">
        <v>9</v>
      </c>
      <c r="C27" s="37">
        <v>118</v>
      </c>
      <c r="D27" s="37">
        <v>142</v>
      </c>
      <c r="E27" s="38">
        <f t="shared" si="3"/>
        <v>260</v>
      </c>
      <c r="F27" s="39" t="s">
        <v>171</v>
      </c>
      <c r="G27" s="40">
        <v>4</v>
      </c>
      <c r="H27" s="40"/>
      <c r="I27" s="40"/>
      <c r="J27" s="40">
        <v>0</v>
      </c>
      <c r="K27" s="40">
        <v>0</v>
      </c>
      <c r="L27" s="40">
        <v>0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" t="s">
        <v>194</v>
      </c>
      <c r="Z27" s="62"/>
      <c r="AA27" s="5"/>
    </row>
    <row r="28" spans="1:27" s="41" customFormat="1" ht="15">
      <c r="A28" s="1">
        <v>6</v>
      </c>
      <c r="B28" s="37" t="s">
        <v>10</v>
      </c>
      <c r="C28" s="37">
        <v>191</v>
      </c>
      <c r="D28" s="37">
        <v>178</v>
      </c>
      <c r="E28" s="38">
        <f t="shared" si="3"/>
        <v>369</v>
      </c>
      <c r="F28" s="39" t="s">
        <v>171</v>
      </c>
      <c r="G28" s="40">
        <v>3</v>
      </c>
      <c r="H28" s="40"/>
      <c r="I28" s="40"/>
      <c r="J28" s="40">
        <v>2</v>
      </c>
      <c r="K28" s="40">
        <v>0</v>
      </c>
      <c r="L28" s="40">
        <v>0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5" t="s">
        <v>194</v>
      </c>
      <c r="Z28" s="62"/>
      <c r="AA28" s="5"/>
    </row>
    <row r="29" spans="1:27" s="41" customFormat="1" ht="15">
      <c r="A29" s="1">
        <v>7</v>
      </c>
      <c r="B29" s="37" t="s">
        <v>11</v>
      </c>
      <c r="C29" s="37">
        <v>141</v>
      </c>
      <c r="D29" s="37">
        <v>141</v>
      </c>
      <c r="E29" s="38">
        <f t="shared" si="3"/>
        <v>282</v>
      </c>
      <c r="F29" s="39" t="s">
        <v>171</v>
      </c>
      <c r="G29" s="40">
        <v>2</v>
      </c>
      <c r="H29" s="40"/>
      <c r="I29" s="40"/>
      <c r="J29" s="40">
        <v>3</v>
      </c>
      <c r="K29" s="40">
        <v>0</v>
      </c>
      <c r="L29" s="40">
        <v>0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5" t="s">
        <v>194</v>
      </c>
      <c r="Z29" s="62"/>
      <c r="AA29" s="5"/>
    </row>
    <row r="30" spans="1:27" s="41" customFormat="1" ht="15">
      <c r="A30" s="1">
        <v>8</v>
      </c>
      <c r="B30" s="37" t="s">
        <v>12</v>
      </c>
      <c r="C30" s="37">
        <v>440</v>
      </c>
      <c r="D30" s="37">
        <v>622</v>
      </c>
      <c r="E30" s="38">
        <f t="shared" si="3"/>
        <v>1062</v>
      </c>
      <c r="F30" s="39" t="s">
        <v>171</v>
      </c>
      <c r="G30" s="40">
        <v>26</v>
      </c>
      <c r="H30" s="40">
        <v>6</v>
      </c>
      <c r="I30" s="40"/>
      <c r="J30" s="40">
        <v>3</v>
      </c>
      <c r="K30" s="40">
        <v>1</v>
      </c>
      <c r="L30" s="40">
        <v>0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5" t="s">
        <v>194</v>
      </c>
      <c r="Z30" s="62"/>
      <c r="AA30" s="5"/>
    </row>
    <row r="31" spans="1:27" s="41" customFormat="1" ht="15">
      <c r="A31" s="1">
        <v>9</v>
      </c>
      <c r="B31" s="37" t="s">
        <v>73</v>
      </c>
      <c r="C31" s="37">
        <v>163</v>
      </c>
      <c r="D31" s="37">
        <v>86</v>
      </c>
      <c r="E31" s="38">
        <f t="shared" si="3"/>
        <v>249</v>
      </c>
      <c r="F31" s="39" t="s">
        <v>171</v>
      </c>
      <c r="G31" s="40">
        <v>1</v>
      </c>
      <c r="H31" s="40"/>
      <c r="I31" s="40"/>
      <c r="J31" s="40">
        <v>2</v>
      </c>
      <c r="K31" s="40">
        <v>0</v>
      </c>
      <c r="L31" s="40">
        <v>0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5" t="s">
        <v>194</v>
      </c>
      <c r="Z31" s="62"/>
      <c r="AA31" s="5"/>
    </row>
    <row r="32" spans="1:27" s="41" customFormat="1" ht="15">
      <c r="A32" s="1">
        <v>10</v>
      </c>
      <c r="B32" s="37" t="s">
        <v>13</v>
      </c>
      <c r="C32" s="37">
        <v>252</v>
      </c>
      <c r="D32" s="37">
        <v>301</v>
      </c>
      <c r="E32" s="38">
        <f t="shared" si="3"/>
        <v>553</v>
      </c>
      <c r="F32" s="39" t="s">
        <v>171</v>
      </c>
      <c r="G32" s="40">
        <v>5</v>
      </c>
      <c r="H32" s="40"/>
      <c r="I32" s="40"/>
      <c r="J32" s="40">
        <v>7</v>
      </c>
      <c r="K32" s="40">
        <v>0</v>
      </c>
      <c r="L32" s="40">
        <v>0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5" t="s">
        <v>194</v>
      </c>
      <c r="Z32" s="62"/>
      <c r="AA32" s="5"/>
    </row>
    <row r="33" spans="1:27" s="41" customFormat="1" ht="15">
      <c r="A33" s="1">
        <v>11</v>
      </c>
      <c r="B33" s="37" t="s">
        <v>14</v>
      </c>
      <c r="C33" s="37">
        <v>289</v>
      </c>
      <c r="D33" s="37">
        <v>282</v>
      </c>
      <c r="E33" s="38">
        <f t="shared" si="3"/>
        <v>571</v>
      </c>
      <c r="F33" s="39" t="s">
        <v>171</v>
      </c>
      <c r="G33" s="40"/>
      <c r="H33" s="40"/>
      <c r="I33" s="40"/>
      <c r="J33" s="40">
        <v>0</v>
      </c>
      <c r="K33" s="40">
        <v>2</v>
      </c>
      <c r="L33" s="40">
        <v>0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5" t="s">
        <v>194</v>
      </c>
      <c r="Z33" s="62"/>
      <c r="AA33" s="5"/>
    </row>
    <row r="34" spans="1:27" s="41" customFormat="1" ht="15">
      <c r="A34" s="1">
        <v>12</v>
      </c>
      <c r="B34" s="37" t="s">
        <v>15</v>
      </c>
      <c r="C34" s="37">
        <v>113</v>
      </c>
      <c r="D34" s="37">
        <v>53</v>
      </c>
      <c r="E34" s="38">
        <f t="shared" si="3"/>
        <v>166</v>
      </c>
      <c r="F34" s="39" t="s">
        <v>171</v>
      </c>
      <c r="G34" s="40">
        <v>9</v>
      </c>
      <c r="H34" s="40"/>
      <c r="I34" s="40"/>
      <c r="J34" s="40">
        <v>7</v>
      </c>
      <c r="K34" s="40">
        <v>0</v>
      </c>
      <c r="L34" s="40">
        <v>0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5" t="s">
        <v>194</v>
      </c>
      <c r="Z34" s="62"/>
      <c r="AA34" s="5"/>
    </row>
    <row r="35" spans="1:27" s="41" customFormat="1" ht="15">
      <c r="A35" s="1">
        <v>13</v>
      </c>
      <c r="B35" s="37" t="s">
        <v>16</v>
      </c>
      <c r="C35" s="37">
        <v>40</v>
      </c>
      <c r="D35" s="37">
        <v>48</v>
      </c>
      <c r="E35" s="38">
        <f t="shared" si="3"/>
        <v>88</v>
      </c>
      <c r="F35" s="39" t="s">
        <v>171</v>
      </c>
      <c r="G35" s="40"/>
      <c r="H35" s="40"/>
      <c r="I35" s="40"/>
      <c r="J35" s="40">
        <v>3</v>
      </c>
      <c r="K35" s="40">
        <v>0</v>
      </c>
      <c r="L35" s="40">
        <v>0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5" t="s">
        <v>194</v>
      </c>
      <c r="Z35" s="62"/>
      <c r="AA35" s="5"/>
    </row>
    <row r="36" spans="1:27" s="41" customFormat="1" ht="15">
      <c r="A36" s="1">
        <v>14</v>
      </c>
      <c r="B36" s="37" t="s">
        <v>17</v>
      </c>
      <c r="C36" s="37">
        <v>150</v>
      </c>
      <c r="D36" s="37">
        <v>150</v>
      </c>
      <c r="E36" s="38">
        <f t="shared" si="3"/>
        <v>300</v>
      </c>
      <c r="F36" s="39" t="s">
        <v>171</v>
      </c>
      <c r="G36" s="40">
        <v>1</v>
      </c>
      <c r="H36" s="40">
        <v>1</v>
      </c>
      <c r="I36" s="40"/>
      <c r="J36" s="40">
        <v>3</v>
      </c>
      <c r="K36" s="40">
        <v>2</v>
      </c>
      <c r="L36" s="40">
        <v>1</v>
      </c>
      <c r="M36" s="40"/>
      <c r="N36" s="40">
        <v>1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5" t="s">
        <v>195</v>
      </c>
      <c r="Z36" s="62"/>
      <c r="AA36" s="5" t="s">
        <v>197</v>
      </c>
    </row>
    <row r="37" spans="1:27" s="41" customFormat="1" ht="15">
      <c r="A37" s="1">
        <v>15</v>
      </c>
      <c r="B37" s="42" t="s">
        <v>72</v>
      </c>
      <c r="C37" s="42">
        <v>131</v>
      </c>
      <c r="D37" s="42">
        <v>98</v>
      </c>
      <c r="E37" s="38">
        <f t="shared" si="3"/>
        <v>229</v>
      </c>
      <c r="F37" s="39" t="s">
        <v>171</v>
      </c>
      <c r="G37" s="43"/>
      <c r="H37" s="43"/>
      <c r="I37" s="43"/>
      <c r="J37" s="39">
        <v>0</v>
      </c>
      <c r="K37" s="39">
        <v>0</v>
      </c>
      <c r="L37" s="39">
        <v>0</v>
      </c>
      <c r="M37" s="39"/>
      <c r="N37" s="39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5" t="s">
        <v>195</v>
      </c>
      <c r="Z37" s="62"/>
      <c r="AA37" s="5" t="s">
        <v>197</v>
      </c>
    </row>
    <row r="38" spans="1:27" s="17" customFormat="1" ht="15">
      <c r="A38" s="103" t="s">
        <v>19</v>
      </c>
      <c r="B38" s="103"/>
      <c r="C38" s="83"/>
      <c r="D38" s="83"/>
      <c r="E38" s="24"/>
      <c r="F38" s="19"/>
      <c r="G38" s="20"/>
      <c r="H38" s="20"/>
      <c r="I38" s="20"/>
      <c r="J38" s="20"/>
      <c r="K38" s="20"/>
      <c r="L38" s="20"/>
      <c r="M38" s="19"/>
      <c r="N38" s="19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19"/>
      <c r="Z38" s="19"/>
      <c r="AA38" s="71"/>
    </row>
    <row r="39" spans="1:27" s="41" customFormat="1" ht="15">
      <c r="A39" s="1">
        <v>1</v>
      </c>
      <c r="B39" s="37" t="s">
        <v>20</v>
      </c>
      <c r="C39" s="37">
        <v>519</v>
      </c>
      <c r="D39" s="37">
        <v>673</v>
      </c>
      <c r="E39" s="38">
        <f>C39+D39</f>
        <v>1192</v>
      </c>
      <c r="F39" s="39" t="s">
        <v>171</v>
      </c>
      <c r="G39" s="40">
        <v>10</v>
      </c>
      <c r="H39" s="40">
        <v>9</v>
      </c>
      <c r="I39" s="40"/>
      <c r="J39" s="40">
        <v>1</v>
      </c>
      <c r="K39" s="40">
        <v>1</v>
      </c>
      <c r="L39" s="40">
        <v>0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5" t="s">
        <v>223</v>
      </c>
      <c r="Z39" s="62"/>
      <c r="AA39" s="5" t="s">
        <v>204</v>
      </c>
    </row>
    <row r="40" spans="1:27" s="41" customFormat="1" ht="15">
      <c r="A40" s="1">
        <v>2</v>
      </c>
      <c r="B40" s="37" t="s">
        <v>21</v>
      </c>
      <c r="C40" s="37">
        <v>809</v>
      </c>
      <c r="D40" s="37">
        <v>867</v>
      </c>
      <c r="E40" s="38">
        <f aca="true" t="shared" si="4" ref="E40:E46">C40+D40</f>
        <v>1676</v>
      </c>
      <c r="F40" s="39" t="s">
        <v>171</v>
      </c>
      <c r="G40" s="40"/>
      <c r="H40" s="40"/>
      <c r="I40" s="40"/>
      <c r="J40" s="40">
        <v>0</v>
      </c>
      <c r="K40" s="40">
        <v>0</v>
      </c>
      <c r="L40" s="40">
        <v>0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 t="s">
        <v>194</v>
      </c>
      <c r="Z40" s="39"/>
      <c r="AA40" s="40"/>
    </row>
    <row r="41" spans="1:27" s="41" customFormat="1" ht="15">
      <c r="A41" s="1">
        <v>3</v>
      </c>
      <c r="B41" s="37" t="s">
        <v>22</v>
      </c>
      <c r="C41" s="37">
        <v>702</v>
      </c>
      <c r="D41" s="37">
        <v>838</v>
      </c>
      <c r="E41" s="38">
        <f t="shared" si="4"/>
        <v>1540</v>
      </c>
      <c r="F41" s="39" t="s">
        <v>171</v>
      </c>
      <c r="G41" s="40">
        <v>1</v>
      </c>
      <c r="H41" s="40"/>
      <c r="I41" s="40"/>
      <c r="J41" s="40">
        <v>1</v>
      </c>
      <c r="K41" s="40">
        <v>1</v>
      </c>
      <c r="L41" s="40">
        <v>0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 t="s">
        <v>194</v>
      </c>
      <c r="Z41" s="39"/>
      <c r="AA41" s="40"/>
    </row>
    <row r="42" spans="1:27" s="41" customFormat="1" ht="15">
      <c r="A42" s="1">
        <v>4</v>
      </c>
      <c r="B42" s="37" t="s">
        <v>23</v>
      </c>
      <c r="C42" s="37">
        <v>438</v>
      </c>
      <c r="D42" s="37">
        <v>466</v>
      </c>
      <c r="E42" s="38">
        <f t="shared" si="4"/>
        <v>904</v>
      </c>
      <c r="F42" s="39" t="s">
        <v>171</v>
      </c>
      <c r="G42" s="40">
        <v>3</v>
      </c>
      <c r="H42" s="40"/>
      <c r="I42" s="40"/>
      <c r="J42" s="40">
        <v>2</v>
      </c>
      <c r="K42" s="40">
        <v>1</v>
      </c>
      <c r="L42" s="40">
        <v>0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 t="s">
        <v>194</v>
      </c>
      <c r="Z42" s="39"/>
      <c r="AA42" s="40"/>
    </row>
    <row r="43" spans="1:27" s="41" customFormat="1" ht="15">
      <c r="A43" s="1">
        <v>5</v>
      </c>
      <c r="B43" s="37" t="s">
        <v>24</v>
      </c>
      <c r="C43" s="37">
        <v>608</v>
      </c>
      <c r="D43" s="37">
        <v>624</v>
      </c>
      <c r="E43" s="38">
        <f t="shared" si="4"/>
        <v>1232</v>
      </c>
      <c r="F43" s="39" t="s">
        <v>171</v>
      </c>
      <c r="G43" s="40">
        <v>3</v>
      </c>
      <c r="H43" s="40"/>
      <c r="I43" s="40"/>
      <c r="J43" s="40">
        <v>2</v>
      </c>
      <c r="K43" s="40">
        <v>0</v>
      </c>
      <c r="L43" s="40">
        <v>0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 t="s">
        <v>194</v>
      </c>
      <c r="Z43" s="39"/>
      <c r="AA43" s="40"/>
    </row>
    <row r="44" spans="1:27" s="41" customFormat="1" ht="15">
      <c r="A44" s="1">
        <v>6</v>
      </c>
      <c r="B44" s="37" t="s">
        <v>25</v>
      </c>
      <c r="C44" s="37">
        <v>537</v>
      </c>
      <c r="D44" s="37">
        <v>554</v>
      </c>
      <c r="E44" s="38">
        <f t="shared" si="4"/>
        <v>1091</v>
      </c>
      <c r="F44" s="39" t="s">
        <v>171</v>
      </c>
      <c r="G44" s="40">
        <v>13</v>
      </c>
      <c r="H44" s="40">
        <v>1</v>
      </c>
      <c r="I44" s="40"/>
      <c r="J44" s="40">
        <v>5</v>
      </c>
      <c r="K44" s="40">
        <v>1</v>
      </c>
      <c r="L44" s="40">
        <v>0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 t="s">
        <v>194</v>
      </c>
      <c r="Z44" s="39"/>
      <c r="AA44" s="40"/>
    </row>
    <row r="45" spans="1:27" s="41" customFormat="1" ht="15">
      <c r="A45" s="1">
        <v>7</v>
      </c>
      <c r="B45" s="37" t="s">
        <v>26</v>
      </c>
      <c r="C45" s="37">
        <v>591</v>
      </c>
      <c r="D45" s="37">
        <v>622</v>
      </c>
      <c r="E45" s="38">
        <f t="shared" si="4"/>
        <v>1213</v>
      </c>
      <c r="F45" s="39" t="s">
        <v>171</v>
      </c>
      <c r="G45" s="40"/>
      <c r="H45" s="40"/>
      <c r="I45" s="40"/>
      <c r="J45" s="40">
        <v>0</v>
      </c>
      <c r="K45" s="40">
        <v>0</v>
      </c>
      <c r="L45" s="40">
        <v>0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 t="s">
        <v>194</v>
      </c>
      <c r="Z45" s="39"/>
      <c r="AA45" s="40"/>
    </row>
    <row r="46" spans="1:27" s="41" customFormat="1" ht="15">
      <c r="A46" s="1">
        <v>8</v>
      </c>
      <c r="B46" s="37" t="s">
        <v>27</v>
      </c>
      <c r="C46" s="37">
        <v>499</v>
      </c>
      <c r="D46" s="37">
        <v>476</v>
      </c>
      <c r="E46" s="38">
        <f t="shared" si="4"/>
        <v>975</v>
      </c>
      <c r="F46" s="39" t="s">
        <v>171</v>
      </c>
      <c r="G46" s="40"/>
      <c r="H46" s="40">
        <v>4</v>
      </c>
      <c r="I46" s="40"/>
      <c r="J46" s="40">
        <v>0</v>
      </c>
      <c r="K46" s="40">
        <v>3</v>
      </c>
      <c r="L46" s="40">
        <v>0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 t="s">
        <v>194</v>
      </c>
      <c r="Z46" s="39"/>
      <c r="AA46" s="40"/>
    </row>
    <row r="47" spans="1:27" s="41" customFormat="1" ht="15">
      <c r="A47" s="1">
        <v>9</v>
      </c>
      <c r="B47" s="52" t="s">
        <v>192</v>
      </c>
      <c r="C47" s="37"/>
      <c r="D47" s="37"/>
      <c r="E47" s="38"/>
      <c r="F47" s="39" t="s">
        <v>172</v>
      </c>
      <c r="G47" s="40">
        <v>12</v>
      </c>
      <c r="H47" s="40"/>
      <c r="I47" s="40"/>
      <c r="J47" s="40">
        <v>0</v>
      </c>
      <c r="K47" s="40">
        <v>0</v>
      </c>
      <c r="L47" s="40">
        <v>0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 t="s">
        <v>194</v>
      </c>
      <c r="Z47" s="39"/>
      <c r="AA47" s="40"/>
    </row>
    <row r="48" spans="1:27" s="41" customFormat="1" ht="15">
      <c r="A48" s="1">
        <v>10</v>
      </c>
      <c r="B48" s="52" t="s">
        <v>193</v>
      </c>
      <c r="C48" s="37"/>
      <c r="D48" s="37"/>
      <c r="E48" s="38"/>
      <c r="F48" s="39" t="s">
        <v>172</v>
      </c>
      <c r="G48" s="40">
        <v>3</v>
      </c>
      <c r="H48" s="40"/>
      <c r="I48" s="40"/>
      <c r="J48" s="40">
        <v>0</v>
      </c>
      <c r="K48" s="40">
        <v>0</v>
      </c>
      <c r="L48" s="40">
        <v>0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 t="s">
        <v>194</v>
      </c>
      <c r="Z48" s="39"/>
      <c r="AA48" s="40"/>
    </row>
    <row r="49" spans="1:27" s="8" customFormat="1" ht="15">
      <c r="A49" s="103" t="s">
        <v>28</v>
      </c>
      <c r="B49" s="103"/>
      <c r="C49" s="83"/>
      <c r="D49" s="83"/>
      <c r="E49" s="25"/>
      <c r="F49" s="21"/>
      <c r="G49" s="22"/>
      <c r="H49" s="22"/>
      <c r="I49" s="22"/>
      <c r="J49" s="22"/>
      <c r="K49" s="22"/>
      <c r="L49" s="22"/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/>
      <c r="Z49" s="21"/>
      <c r="AA49" s="6"/>
    </row>
    <row r="50" spans="1:27" s="41" customFormat="1" ht="15">
      <c r="A50" s="1">
        <v>1</v>
      </c>
      <c r="B50" s="2" t="s">
        <v>29</v>
      </c>
      <c r="C50" s="2">
        <v>425</v>
      </c>
      <c r="D50" s="2">
        <v>620</v>
      </c>
      <c r="E50" s="38">
        <f>C50+D50</f>
        <v>1045</v>
      </c>
      <c r="F50" s="39" t="s">
        <v>171</v>
      </c>
      <c r="G50" s="40"/>
      <c r="H50" s="40"/>
      <c r="I50" s="40"/>
      <c r="J50" s="40">
        <v>0</v>
      </c>
      <c r="K50" s="40">
        <v>0</v>
      </c>
      <c r="L50" s="40">
        <v>0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 t="s">
        <v>194</v>
      </c>
      <c r="Z50" s="39"/>
      <c r="AA50" s="40"/>
    </row>
    <row r="51" spans="1:27" s="41" customFormat="1" ht="15">
      <c r="A51" s="1">
        <v>2</v>
      </c>
      <c r="B51" s="2" t="s">
        <v>30</v>
      </c>
      <c r="C51" s="2">
        <v>310</v>
      </c>
      <c r="D51" s="2">
        <v>277</v>
      </c>
      <c r="E51" s="38">
        <f aca="true" t="shared" si="5" ref="E51:E75">C51+D51</f>
        <v>587</v>
      </c>
      <c r="F51" s="39" t="s">
        <v>171</v>
      </c>
      <c r="G51" s="40">
        <v>2</v>
      </c>
      <c r="H51" s="40"/>
      <c r="I51" s="40"/>
      <c r="J51" s="40">
        <v>2</v>
      </c>
      <c r="K51" s="40">
        <v>0</v>
      </c>
      <c r="L51" s="40">
        <v>0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 t="s">
        <v>194</v>
      </c>
      <c r="Z51" s="39"/>
      <c r="AA51" s="40"/>
    </row>
    <row r="52" spans="1:27" s="41" customFormat="1" ht="14.25" customHeight="1">
      <c r="A52" s="1">
        <v>3</v>
      </c>
      <c r="B52" s="2" t="s">
        <v>31</v>
      </c>
      <c r="C52" s="2">
        <v>267</v>
      </c>
      <c r="D52" s="2">
        <v>295</v>
      </c>
      <c r="E52" s="38">
        <f t="shared" si="5"/>
        <v>562</v>
      </c>
      <c r="F52" s="39" t="s">
        <v>171</v>
      </c>
      <c r="G52" s="40">
        <v>2</v>
      </c>
      <c r="H52" s="40"/>
      <c r="I52" s="40"/>
      <c r="J52" s="40">
        <v>0</v>
      </c>
      <c r="K52" s="40">
        <v>0</v>
      </c>
      <c r="L52" s="40">
        <v>0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 t="s">
        <v>194</v>
      </c>
      <c r="Z52" s="39"/>
      <c r="AA52" s="40"/>
    </row>
    <row r="53" spans="1:27" s="41" customFormat="1" ht="15">
      <c r="A53" s="1">
        <v>4</v>
      </c>
      <c r="B53" s="2" t="s">
        <v>32</v>
      </c>
      <c r="C53" s="2">
        <v>431</v>
      </c>
      <c r="D53" s="2">
        <v>543</v>
      </c>
      <c r="E53" s="38">
        <f t="shared" si="5"/>
        <v>974</v>
      </c>
      <c r="F53" s="39" t="s">
        <v>171</v>
      </c>
      <c r="G53" s="40">
        <v>6</v>
      </c>
      <c r="H53" s="40"/>
      <c r="I53" s="40"/>
      <c r="J53" s="40">
        <v>0</v>
      </c>
      <c r="K53" s="40">
        <v>0</v>
      </c>
      <c r="L53" s="40">
        <v>0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 t="s">
        <v>194</v>
      </c>
      <c r="Z53" s="39"/>
      <c r="AA53" s="40"/>
    </row>
    <row r="54" spans="1:27" s="41" customFormat="1" ht="15" customHeight="1">
      <c r="A54" s="1">
        <v>5</v>
      </c>
      <c r="B54" s="2" t="s">
        <v>33</v>
      </c>
      <c r="C54" s="2">
        <v>326</v>
      </c>
      <c r="D54" s="2">
        <v>314</v>
      </c>
      <c r="E54" s="38">
        <f t="shared" si="5"/>
        <v>640</v>
      </c>
      <c r="F54" s="39" t="s">
        <v>171</v>
      </c>
      <c r="G54" s="40">
        <v>1</v>
      </c>
      <c r="H54" s="40">
        <v>2</v>
      </c>
      <c r="I54" s="40"/>
      <c r="J54" s="40">
        <v>0</v>
      </c>
      <c r="K54" s="40">
        <v>0</v>
      </c>
      <c r="L54" s="40">
        <v>0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 t="s">
        <v>194</v>
      </c>
      <c r="Z54" s="39"/>
      <c r="AA54" s="40"/>
    </row>
    <row r="55" spans="1:27" s="41" customFormat="1" ht="15">
      <c r="A55" s="1">
        <v>6</v>
      </c>
      <c r="B55" s="2" t="s">
        <v>34</v>
      </c>
      <c r="C55" s="2">
        <v>334</v>
      </c>
      <c r="D55" s="2">
        <v>331</v>
      </c>
      <c r="E55" s="38">
        <f t="shared" si="5"/>
        <v>665</v>
      </c>
      <c r="F55" s="39" t="s">
        <v>171</v>
      </c>
      <c r="G55" s="40"/>
      <c r="H55" s="40"/>
      <c r="I55" s="40"/>
      <c r="J55" s="40">
        <v>0</v>
      </c>
      <c r="K55" s="40">
        <v>0</v>
      </c>
      <c r="L55" s="40">
        <v>0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 t="s">
        <v>194</v>
      </c>
      <c r="Z55" s="39"/>
      <c r="AA55" s="40"/>
    </row>
    <row r="56" spans="1:27" s="41" customFormat="1" ht="15">
      <c r="A56" s="1">
        <v>7</v>
      </c>
      <c r="B56" s="2" t="s">
        <v>35</v>
      </c>
      <c r="C56" s="2">
        <v>240</v>
      </c>
      <c r="D56" s="2">
        <v>324</v>
      </c>
      <c r="E56" s="38">
        <f t="shared" si="5"/>
        <v>564</v>
      </c>
      <c r="F56" s="39" t="s">
        <v>171</v>
      </c>
      <c r="G56" s="40">
        <v>3</v>
      </c>
      <c r="H56" s="40"/>
      <c r="I56" s="40"/>
      <c r="J56" s="40">
        <v>4</v>
      </c>
      <c r="K56" s="40">
        <v>0</v>
      </c>
      <c r="L56" s="40">
        <v>0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 t="s">
        <v>194</v>
      </c>
      <c r="Z56" s="39"/>
      <c r="AA56" s="40"/>
    </row>
    <row r="57" spans="1:27" s="41" customFormat="1" ht="15">
      <c r="A57" s="1">
        <v>8</v>
      </c>
      <c r="B57" s="2" t="s">
        <v>36</v>
      </c>
      <c r="C57" s="2">
        <v>327</v>
      </c>
      <c r="D57" s="2">
        <v>313</v>
      </c>
      <c r="E57" s="38">
        <f t="shared" si="5"/>
        <v>640</v>
      </c>
      <c r="F57" s="39" t="s">
        <v>171</v>
      </c>
      <c r="G57" s="40">
        <v>10</v>
      </c>
      <c r="H57" s="40"/>
      <c r="I57" s="40"/>
      <c r="J57" s="40">
        <v>0</v>
      </c>
      <c r="K57" s="40">
        <v>0</v>
      </c>
      <c r="L57" s="40">
        <v>0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 t="s">
        <v>194</v>
      </c>
      <c r="Z57" s="39"/>
      <c r="AA57" s="40"/>
    </row>
    <row r="58" spans="1:27" s="41" customFormat="1" ht="15">
      <c r="A58" s="1">
        <v>9</v>
      </c>
      <c r="B58" s="2" t="s">
        <v>187</v>
      </c>
      <c r="C58" s="2"/>
      <c r="D58" s="2"/>
      <c r="E58" s="38"/>
      <c r="F58" s="39" t="s">
        <v>171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 t="s">
        <v>194</v>
      </c>
      <c r="Z58" s="39"/>
      <c r="AA58" s="40"/>
    </row>
    <row r="59" spans="1:27" s="41" customFormat="1" ht="15">
      <c r="A59" s="1">
        <v>10</v>
      </c>
      <c r="B59" s="2" t="s">
        <v>37</v>
      </c>
      <c r="C59" s="2">
        <v>219</v>
      </c>
      <c r="D59" s="2">
        <v>189</v>
      </c>
      <c r="E59" s="38">
        <f t="shared" si="5"/>
        <v>408</v>
      </c>
      <c r="F59" s="39" t="s">
        <v>171</v>
      </c>
      <c r="G59" s="40"/>
      <c r="H59" s="40"/>
      <c r="I59" s="40"/>
      <c r="J59" s="40">
        <v>0</v>
      </c>
      <c r="K59" s="40">
        <v>0</v>
      </c>
      <c r="L59" s="40">
        <v>0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 t="s">
        <v>194</v>
      </c>
      <c r="Z59" s="39"/>
      <c r="AA59" s="40"/>
    </row>
    <row r="60" spans="1:27" s="41" customFormat="1" ht="15">
      <c r="A60" s="1">
        <v>11</v>
      </c>
      <c r="B60" s="2" t="s">
        <v>38</v>
      </c>
      <c r="C60" s="2">
        <v>369</v>
      </c>
      <c r="D60" s="2">
        <v>351</v>
      </c>
      <c r="E60" s="38">
        <f t="shared" si="5"/>
        <v>720</v>
      </c>
      <c r="F60" s="39" t="s">
        <v>171</v>
      </c>
      <c r="G60" s="40"/>
      <c r="H60" s="40"/>
      <c r="I60" s="40"/>
      <c r="J60" s="40">
        <v>0</v>
      </c>
      <c r="K60" s="40">
        <v>0</v>
      </c>
      <c r="L60" s="40">
        <v>0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 t="s">
        <v>194</v>
      </c>
      <c r="Z60" s="39"/>
      <c r="AA60" s="40"/>
    </row>
    <row r="61" spans="1:27" s="41" customFormat="1" ht="17.25" customHeight="1">
      <c r="A61" s="1">
        <v>12</v>
      </c>
      <c r="B61" s="2" t="s">
        <v>39</v>
      </c>
      <c r="C61" s="2">
        <v>173</v>
      </c>
      <c r="D61" s="2">
        <v>141</v>
      </c>
      <c r="E61" s="38">
        <f t="shared" si="5"/>
        <v>314</v>
      </c>
      <c r="F61" s="39" t="s">
        <v>171</v>
      </c>
      <c r="G61" s="40"/>
      <c r="H61" s="40"/>
      <c r="I61" s="40"/>
      <c r="J61" s="40">
        <v>0</v>
      </c>
      <c r="K61" s="40">
        <v>0</v>
      </c>
      <c r="L61" s="40">
        <v>0</v>
      </c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 t="s">
        <v>194</v>
      </c>
      <c r="Z61" s="39"/>
      <c r="AA61" s="40"/>
    </row>
    <row r="62" spans="1:27" s="41" customFormat="1" ht="15">
      <c r="A62" s="1">
        <v>13</v>
      </c>
      <c r="B62" s="2" t="s">
        <v>40</v>
      </c>
      <c r="C62" s="2">
        <v>155</v>
      </c>
      <c r="D62" s="2">
        <v>139</v>
      </c>
      <c r="E62" s="38">
        <f t="shared" si="5"/>
        <v>294</v>
      </c>
      <c r="F62" s="39" t="s">
        <v>171</v>
      </c>
      <c r="G62" s="40"/>
      <c r="H62" s="40"/>
      <c r="I62" s="40"/>
      <c r="J62" s="40">
        <v>0</v>
      </c>
      <c r="K62" s="40">
        <v>0</v>
      </c>
      <c r="L62" s="40">
        <v>0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 t="s">
        <v>194</v>
      </c>
      <c r="Z62" s="39"/>
      <c r="AA62" s="40"/>
    </row>
    <row r="63" spans="1:27" s="41" customFormat="1" ht="15">
      <c r="A63" s="1">
        <v>14</v>
      </c>
      <c r="B63" s="2" t="s">
        <v>41</v>
      </c>
      <c r="C63" s="2">
        <v>201</v>
      </c>
      <c r="D63" s="2">
        <v>174</v>
      </c>
      <c r="E63" s="38">
        <f t="shared" si="5"/>
        <v>375</v>
      </c>
      <c r="F63" s="39" t="s">
        <v>171</v>
      </c>
      <c r="G63" s="40">
        <v>8</v>
      </c>
      <c r="H63" s="40"/>
      <c r="I63" s="40"/>
      <c r="J63" s="40">
        <v>3</v>
      </c>
      <c r="K63" s="40">
        <v>0</v>
      </c>
      <c r="L63" s="40">
        <v>0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 t="s">
        <v>194</v>
      </c>
      <c r="Z63" s="39"/>
      <c r="AA63" s="40"/>
    </row>
    <row r="64" spans="1:27" s="41" customFormat="1" ht="15">
      <c r="A64" s="1">
        <v>15</v>
      </c>
      <c r="B64" s="2" t="s">
        <v>42</v>
      </c>
      <c r="C64" s="2">
        <v>72</v>
      </c>
      <c r="D64" s="2">
        <v>62</v>
      </c>
      <c r="E64" s="38">
        <f t="shared" si="5"/>
        <v>134</v>
      </c>
      <c r="F64" s="39" t="s">
        <v>171</v>
      </c>
      <c r="G64" s="40">
        <v>2</v>
      </c>
      <c r="H64" s="40"/>
      <c r="I64" s="40"/>
      <c r="J64" s="40">
        <v>4</v>
      </c>
      <c r="K64" s="40">
        <v>0</v>
      </c>
      <c r="L64" s="40">
        <v>0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 t="s">
        <v>194</v>
      </c>
      <c r="Z64" s="39"/>
      <c r="AA64" s="40"/>
    </row>
    <row r="65" spans="1:27" s="41" customFormat="1" ht="15">
      <c r="A65" s="1">
        <v>16</v>
      </c>
      <c r="B65" s="2" t="s">
        <v>43</v>
      </c>
      <c r="C65" s="2">
        <v>551</v>
      </c>
      <c r="D65" s="2">
        <v>653</v>
      </c>
      <c r="E65" s="38">
        <f t="shared" si="5"/>
        <v>1204</v>
      </c>
      <c r="F65" s="39" t="s">
        <v>171</v>
      </c>
      <c r="G65" s="40">
        <v>5</v>
      </c>
      <c r="H65" s="40"/>
      <c r="I65" s="40"/>
      <c r="J65" s="40">
        <v>1</v>
      </c>
      <c r="K65" s="40">
        <v>0</v>
      </c>
      <c r="L65" s="40">
        <v>0</v>
      </c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 t="s">
        <v>194</v>
      </c>
      <c r="Z65" s="39"/>
      <c r="AA65" s="40"/>
    </row>
    <row r="66" spans="1:27" s="41" customFormat="1" ht="15">
      <c r="A66" s="1">
        <v>17</v>
      </c>
      <c r="B66" s="4" t="s">
        <v>44</v>
      </c>
      <c r="C66" s="4">
        <v>450</v>
      </c>
      <c r="D66" s="4">
        <v>355</v>
      </c>
      <c r="E66" s="38">
        <f t="shared" si="5"/>
        <v>805</v>
      </c>
      <c r="F66" s="39" t="s">
        <v>171</v>
      </c>
      <c r="G66" s="40"/>
      <c r="H66" s="40"/>
      <c r="I66" s="40"/>
      <c r="J66" s="40">
        <v>0</v>
      </c>
      <c r="K66" s="40">
        <v>0</v>
      </c>
      <c r="L66" s="40">
        <v>0</v>
      </c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 t="s">
        <v>194</v>
      </c>
      <c r="Z66" s="39"/>
      <c r="AA66" s="40"/>
    </row>
    <row r="67" spans="1:27" s="41" customFormat="1" ht="15">
      <c r="A67" s="1">
        <v>18</v>
      </c>
      <c r="B67" s="4" t="s">
        <v>45</v>
      </c>
      <c r="C67" s="4">
        <v>215</v>
      </c>
      <c r="D67" s="4">
        <v>149</v>
      </c>
      <c r="E67" s="38">
        <f t="shared" si="5"/>
        <v>364</v>
      </c>
      <c r="F67" s="39" t="s">
        <v>171</v>
      </c>
      <c r="G67" s="40"/>
      <c r="H67" s="40"/>
      <c r="I67" s="40"/>
      <c r="J67" s="40">
        <v>0</v>
      </c>
      <c r="K67" s="40">
        <v>0</v>
      </c>
      <c r="L67" s="40">
        <v>0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 t="s">
        <v>194</v>
      </c>
      <c r="Z67" s="39"/>
      <c r="AA67" s="40"/>
    </row>
    <row r="68" spans="1:27" s="41" customFormat="1" ht="15">
      <c r="A68" s="1">
        <v>19</v>
      </c>
      <c r="B68" s="4" t="s">
        <v>123</v>
      </c>
      <c r="C68" s="4">
        <v>64</v>
      </c>
      <c r="D68" s="4">
        <v>42</v>
      </c>
      <c r="E68" s="38">
        <f t="shared" si="5"/>
        <v>106</v>
      </c>
      <c r="F68" s="39" t="s">
        <v>172</v>
      </c>
      <c r="G68" s="40">
        <v>1</v>
      </c>
      <c r="H68" s="40"/>
      <c r="I68" s="40"/>
      <c r="J68" s="40">
        <v>0</v>
      </c>
      <c r="K68" s="40">
        <v>0</v>
      </c>
      <c r="L68" s="40">
        <v>0</v>
      </c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 t="s">
        <v>194</v>
      </c>
      <c r="Z68" s="39"/>
      <c r="AA68" s="40"/>
    </row>
    <row r="69" spans="1:27" s="41" customFormat="1" ht="15">
      <c r="A69" s="1">
        <v>20</v>
      </c>
      <c r="B69" s="4" t="s">
        <v>177</v>
      </c>
      <c r="C69" s="4">
        <v>48</v>
      </c>
      <c r="D69" s="4">
        <v>33</v>
      </c>
      <c r="E69" s="38">
        <f t="shared" si="5"/>
        <v>81</v>
      </c>
      <c r="F69" s="39" t="s">
        <v>172</v>
      </c>
      <c r="G69" s="40">
        <v>1</v>
      </c>
      <c r="H69" s="40"/>
      <c r="I69" s="40"/>
      <c r="J69" s="40">
        <v>0</v>
      </c>
      <c r="K69" s="40">
        <v>0</v>
      </c>
      <c r="L69" s="40">
        <v>0</v>
      </c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 t="s">
        <v>194</v>
      </c>
      <c r="Z69" s="39"/>
      <c r="AA69" s="40"/>
    </row>
    <row r="70" spans="1:27" s="41" customFormat="1" ht="15">
      <c r="A70" s="1">
        <v>21</v>
      </c>
      <c r="B70" s="4" t="s">
        <v>178</v>
      </c>
      <c r="C70" s="4">
        <v>77</v>
      </c>
      <c r="D70" s="4">
        <v>74</v>
      </c>
      <c r="E70" s="38">
        <f t="shared" si="5"/>
        <v>151</v>
      </c>
      <c r="F70" s="39" t="s">
        <v>172</v>
      </c>
      <c r="G70" s="40">
        <v>2</v>
      </c>
      <c r="H70" s="40"/>
      <c r="I70" s="40"/>
      <c r="J70" s="40">
        <v>0</v>
      </c>
      <c r="K70" s="40">
        <v>0</v>
      </c>
      <c r="L70" s="40">
        <v>0</v>
      </c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 t="s">
        <v>194</v>
      </c>
      <c r="Z70" s="39"/>
      <c r="AA70" s="40"/>
    </row>
    <row r="71" spans="1:27" s="41" customFormat="1" ht="15">
      <c r="A71" s="1">
        <v>22</v>
      </c>
      <c r="B71" s="4" t="s">
        <v>179</v>
      </c>
      <c r="C71" s="4">
        <v>55</v>
      </c>
      <c r="D71" s="4">
        <v>50</v>
      </c>
      <c r="E71" s="38">
        <f t="shared" si="5"/>
        <v>105</v>
      </c>
      <c r="F71" s="39" t="s">
        <v>172</v>
      </c>
      <c r="G71" s="40">
        <v>1</v>
      </c>
      <c r="H71" s="40">
        <v>2</v>
      </c>
      <c r="I71" s="40"/>
      <c r="J71" s="40">
        <v>0</v>
      </c>
      <c r="K71" s="40">
        <v>0</v>
      </c>
      <c r="L71" s="40">
        <v>0</v>
      </c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 t="s">
        <v>194</v>
      </c>
      <c r="Z71" s="39"/>
      <c r="AA71" s="40"/>
    </row>
    <row r="72" spans="1:27" s="41" customFormat="1" ht="15">
      <c r="A72" s="1">
        <v>23</v>
      </c>
      <c r="B72" s="4" t="s">
        <v>180</v>
      </c>
      <c r="C72" s="4"/>
      <c r="D72" s="4"/>
      <c r="E72" s="38">
        <f t="shared" si="5"/>
        <v>0</v>
      </c>
      <c r="F72" s="39" t="s">
        <v>172</v>
      </c>
      <c r="G72" s="40">
        <v>1</v>
      </c>
      <c r="H72" s="40"/>
      <c r="I72" s="40"/>
      <c r="J72" s="40">
        <v>0</v>
      </c>
      <c r="K72" s="40">
        <v>0</v>
      </c>
      <c r="L72" s="40">
        <v>0</v>
      </c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 t="s">
        <v>194</v>
      </c>
      <c r="Z72" s="39"/>
      <c r="AA72" s="40"/>
    </row>
    <row r="73" spans="1:27" s="41" customFormat="1" ht="15">
      <c r="A73" s="1">
        <v>24</v>
      </c>
      <c r="B73" s="4" t="s">
        <v>181</v>
      </c>
      <c r="C73" s="4">
        <v>116</v>
      </c>
      <c r="D73" s="4">
        <v>130</v>
      </c>
      <c r="E73" s="38">
        <f t="shared" si="5"/>
        <v>246</v>
      </c>
      <c r="F73" s="39" t="s">
        <v>172</v>
      </c>
      <c r="G73" s="40">
        <v>2</v>
      </c>
      <c r="H73" s="40">
        <v>5</v>
      </c>
      <c r="I73" s="40"/>
      <c r="J73" s="40">
        <v>0</v>
      </c>
      <c r="K73" s="40">
        <v>0</v>
      </c>
      <c r="L73" s="40">
        <v>0</v>
      </c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 t="s">
        <v>194</v>
      </c>
      <c r="Z73" s="39"/>
      <c r="AA73" s="40"/>
    </row>
    <row r="74" spans="1:27" s="41" customFormat="1" ht="15">
      <c r="A74" s="1">
        <v>25</v>
      </c>
      <c r="B74" s="4" t="s">
        <v>182</v>
      </c>
      <c r="C74" s="4"/>
      <c r="D74" s="4"/>
      <c r="E74" s="38">
        <f t="shared" si="5"/>
        <v>0</v>
      </c>
      <c r="F74" s="39" t="s">
        <v>172</v>
      </c>
      <c r="G74" s="40">
        <v>3</v>
      </c>
      <c r="H74" s="40"/>
      <c r="I74" s="40"/>
      <c r="J74" s="40">
        <v>0</v>
      </c>
      <c r="K74" s="40">
        <v>0</v>
      </c>
      <c r="L74" s="40">
        <v>0</v>
      </c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 t="s">
        <v>194</v>
      </c>
      <c r="Z74" s="39"/>
      <c r="AA74" s="40"/>
    </row>
    <row r="75" spans="1:27" s="41" customFormat="1" ht="15">
      <c r="A75" s="1">
        <v>26</v>
      </c>
      <c r="B75" s="4" t="s">
        <v>183</v>
      </c>
      <c r="C75" s="4">
        <v>53</v>
      </c>
      <c r="D75" s="4">
        <v>56</v>
      </c>
      <c r="E75" s="38">
        <f t="shared" si="5"/>
        <v>109</v>
      </c>
      <c r="F75" s="39" t="s">
        <v>172</v>
      </c>
      <c r="G75" s="40">
        <v>2</v>
      </c>
      <c r="H75" s="40"/>
      <c r="I75" s="40"/>
      <c r="J75" s="40">
        <v>0</v>
      </c>
      <c r="K75" s="40">
        <v>0</v>
      </c>
      <c r="L75" s="40">
        <v>0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 t="s">
        <v>194</v>
      </c>
      <c r="Z75" s="39"/>
      <c r="AA75" s="40"/>
    </row>
    <row r="76" spans="1:27" s="41" customFormat="1" ht="15">
      <c r="A76" s="1">
        <v>27</v>
      </c>
      <c r="B76" s="4" t="s">
        <v>184</v>
      </c>
      <c r="C76" s="4"/>
      <c r="D76" s="4"/>
      <c r="E76" s="38"/>
      <c r="F76" s="39" t="s">
        <v>172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 t="s">
        <v>194</v>
      </c>
      <c r="Z76" s="39"/>
      <c r="AA76" s="40"/>
    </row>
    <row r="77" spans="1:27" s="41" customFormat="1" ht="15">
      <c r="A77" s="1">
        <v>28</v>
      </c>
      <c r="B77" s="4" t="s">
        <v>185</v>
      </c>
      <c r="C77" s="4"/>
      <c r="D77" s="4"/>
      <c r="E77" s="38"/>
      <c r="F77" s="39" t="s">
        <v>172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 t="s">
        <v>194</v>
      </c>
      <c r="Z77" s="39"/>
      <c r="AA77" s="40"/>
    </row>
    <row r="78" spans="1:27" s="41" customFormat="1" ht="15">
      <c r="A78" s="1">
        <v>29</v>
      </c>
      <c r="B78" s="4" t="s">
        <v>186</v>
      </c>
      <c r="C78" s="4"/>
      <c r="D78" s="4"/>
      <c r="E78" s="38"/>
      <c r="F78" s="39" t="s">
        <v>172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 t="s">
        <v>194</v>
      </c>
      <c r="Z78" s="39"/>
      <c r="AA78" s="40"/>
    </row>
    <row r="79" spans="1:27" s="17" customFormat="1" ht="15">
      <c r="A79" s="103" t="s">
        <v>46</v>
      </c>
      <c r="B79" s="103"/>
      <c r="C79" s="83"/>
      <c r="D79" s="83"/>
      <c r="E79" s="24"/>
      <c r="F79" s="19"/>
      <c r="G79" s="20"/>
      <c r="H79" s="20"/>
      <c r="I79" s="20"/>
      <c r="J79" s="20"/>
      <c r="K79" s="20"/>
      <c r="L79" s="20"/>
      <c r="M79" s="19"/>
      <c r="N79" s="19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19"/>
      <c r="AA79" s="71"/>
    </row>
    <row r="80" spans="1:27" s="41" customFormat="1" ht="15">
      <c r="A80" s="1">
        <v>1</v>
      </c>
      <c r="B80" s="2" t="s">
        <v>47</v>
      </c>
      <c r="C80" s="2">
        <v>354</v>
      </c>
      <c r="D80" s="2">
        <v>634</v>
      </c>
      <c r="E80" s="38">
        <f>C80+D80</f>
        <v>988</v>
      </c>
      <c r="F80" s="39" t="s">
        <v>171</v>
      </c>
      <c r="G80" s="40">
        <v>8</v>
      </c>
      <c r="H80" s="40"/>
      <c r="I80" s="40"/>
      <c r="J80" s="40">
        <v>0</v>
      </c>
      <c r="K80" s="40">
        <v>0</v>
      </c>
      <c r="L80" s="40">
        <v>0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 t="s">
        <v>194</v>
      </c>
      <c r="Z80" s="39"/>
      <c r="AA80" s="40"/>
    </row>
    <row r="81" spans="1:27" s="41" customFormat="1" ht="15">
      <c r="A81" s="1">
        <v>2</v>
      </c>
      <c r="B81" s="2" t="s">
        <v>48</v>
      </c>
      <c r="C81" s="2">
        <v>353</v>
      </c>
      <c r="D81" s="2">
        <v>299</v>
      </c>
      <c r="E81" s="38">
        <f aca="true" t="shared" si="6" ref="E81:E102">C81+D81</f>
        <v>652</v>
      </c>
      <c r="F81" s="39" t="s">
        <v>171</v>
      </c>
      <c r="G81" s="40">
        <v>8</v>
      </c>
      <c r="H81" s="40">
        <v>13</v>
      </c>
      <c r="I81" s="40"/>
      <c r="J81" s="40">
        <v>0</v>
      </c>
      <c r="K81" s="40">
        <v>0</v>
      </c>
      <c r="L81" s="40">
        <v>0</v>
      </c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 t="s">
        <v>194</v>
      </c>
      <c r="Z81" s="39"/>
      <c r="AA81" s="40"/>
    </row>
    <row r="82" spans="1:27" s="41" customFormat="1" ht="15">
      <c r="A82" s="1">
        <v>3</v>
      </c>
      <c r="B82" s="2" t="s">
        <v>49</v>
      </c>
      <c r="C82" s="2">
        <v>368</v>
      </c>
      <c r="D82" s="2">
        <v>526</v>
      </c>
      <c r="E82" s="38">
        <f t="shared" si="6"/>
        <v>894</v>
      </c>
      <c r="F82" s="39" t="s">
        <v>171</v>
      </c>
      <c r="G82" s="40"/>
      <c r="H82" s="40"/>
      <c r="I82" s="40"/>
      <c r="J82" s="40">
        <v>0</v>
      </c>
      <c r="K82" s="40">
        <v>0</v>
      </c>
      <c r="L82" s="40">
        <v>0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 t="s">
        <v>194</v>
      </c>
      <c r="Z82" s="39"/>
      <c r="AA82" s="40"/>
    </row>
    <row r="83" spans="1:27" s="41" customFormat="1" ht="15">
      <c r="A83" s="1">
        <v>4</v>
      </c>
      <c r="B83" s="2" t="s">
        <v>50</v>
      </c>
      <c r="C83" s="2">
        <v>234</v>
      </c>
      <c r="D83" s="2">
        <v>182</v>
      </c>
      <c r="E83" s="38">
        <f t="shared" si="6"/>
        <v>416</v>
      </c>
      <c r="F83" s="39" t="s">
        <v>171</v>
      </c>
      <c r="G83" s="40">
        <v>4</v>
      </c>
      <c r="H83" s="40"/>
      <c r="I83" s="40"/>
      <c r="J83" s="40">
        <v>1</v>
      </c>
      <c r="K83" s="40">
        <v>0</v>
      </c>
      <c r="L83" s="40">
        <v>0</v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 t="s">
        <v>194</v>
      </c>
      <c r="Z83" s="39"/>
      <c r="AA83" s="40"/>
    </row>
    <row r="84" spans="1:27" s="41" customFormat="1" ht="15">
      <c r="A84" s="1">
        <v>5</v>
      </c>
      <c r="B84" s="2" t="s">
        <v>51</v>
      </c>
      <c r="C84" s="2">
        <v>310</v>
      </c>
      <c r="D84" s="2">
        <v>357</v>
      </c>
      <c r="E84" s="38">
        <f t="shared" si="6"/>
        <v>667</v>
      </c>
      <c r="F84" s="39" t="s">
        <v>171</v>
      </c>
      <c r="G84" s="40">
        <v>2</v>
      </c>
      <c r="H84" s="40"/>
      <c r="I84" s="40"/>
      <c r="J84" s="40">
        <v>0</v>
      </c>
      <c r="K84" s="40">
        <v>0</v>
      </c>
      <c r="L84" s="40">
        <v>0</v>
      </c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 t="s">
        <v>194</v>
      </c>
      <c r="Z84" s="39"/>
      <c r="AA84" s="40"/>
    </row>
    <row r="85" spans="1:27" s="41" customFormat="1" ht="15">
      <c r="A85" s="1">
        <v>6</v>
      </c>
      <c r="B85" s="2" t="s">
        <v>52</v>
      </c>
      <c r="C85" s="2">
        <v>114</v>
      </c>
      <c r="D85" s="2">
        <v>146</v>
      </c>
      <c r="E85" s="38">
        <f t="shared" si="6"/>
        <v>260</v>
      </c>
      <c r="F85" s="39" t="s">
        <v>171</v>
      </c>
      <c r="G85" s="40"/>
      <c r="H85" s="40">
        <v>2</v>
      </c>
      <c r="I85" s="40"/>
      <c r="J85" s="40">
        <v>0</v>
      </c>
      <c r="K85" s="40">
        <v>0</v>
      </c>
      <c r="L85" s="40">
        <v>0</v>
      </c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 t="s">
        <v>194</v>
      </c>
      <c r="Z85" s="39"/>
      <c r="AA85" s="40"/>
    </row>
    <row r="86" spans="1:27" s="41" customFormat="1" ht="15">
      <c r="A86" s="1">
        <v>7</v>
      </c>
      <c r="B86" s="2" t="s">
        <v>53</v>
      </c>
      <c r="C86" s="2">
        <v>294</v>
      </c>
      <c r="D86" s="2">
        <v>489</v>
      </c>
      <c r="E86" s="38">
        <f t="shared" si="6"/>
        <v>783</v>
      </c>
      <c r="F86" s="39" t="s">
        <v>171</v>
      </c>
      <c r="G86" s="40"/>
      <c r="H86" s="40"/>
      <c r="I86" s="40"/>
      <c r="J86" s="40">
        <v>0</v>
      </c>
      <c r="K86" s="40">
        <v>0</v>
      </c>
      <c r="L86" s="40">
        <v>0</v>
      </c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 t="s">
        <v>194</v>
      </c>
      <c r="Z86" s="39"/>
      <c r="AA86" s="40"/>
    </row>
    <row r="87" spans="1:27" s="41" customFormat="1" ht="15">
      <c r="A87" s="1">
        <v>8</v>
      </c>
      <c r="B87" s="2" t="s">
        <v>54</v>
      </c>
      <c r="C87" s="2">
        <v>203</v>
      </c>
      <c r="D87" s="2">
        <v>188</v>
      </c>
      <c r="E87" s="38">
        <f t="shared" si="6"/>
        <v>391</v>
      </c>
      <c r="F87" s="39" t="s">
        <v>171</v>
      </c>
      <c r="G87" s="40">
        <v>5</v>
      </c>
      <c r="H87" s="40"/>
      <c r="I87" s="40"/>
      <c r="J87" s="40">
        <v>0</v>
      </c>
      <c r="K87" s="40">
        <v>0</v>
      </c>
      <c r="L87" s="40">
        <v>0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 t="s">
        <v>194</v>
      </c>
      <c r="Z87" s="39"/>
      <c r="AA87" s="40"/>
    </row>
    <row r="88" spans="1:27" s="41" customFormat="1" ht="15">
      <c r="A88" s="1">
        <v>9</v>
      </c>
      <c r="B88" s="2" t="s">
        <v>55</v>
      </c>
      <c r="C88" s="2">
        <v>402</v>
      </c>
      <c r="D88" s="2">
        <v>422</v>
      </c>
      <c r="E88" s="38">
        <f t="shared" si="6"/>
        <v>824</v>
      </c>
      <c r="F88" s="39" t="s">
        <v>171</v>
      </c>
      <c r="G88" s="40">
        <v>3</v>
      </c>
      <c r="H88" s="40"/>
      <c r="I88" s="40"/>
      <c r="J88" s="40">
        <v>0</v>
      </c>
      <c r="K88" s="40">
        <v>0</v>
      </c>
      <c r="L88" s="40">
        <v>0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 t="s">
        <v>194</v>
      </c>
      <c r="Z88" s="39"/>
      <c r="AA88" s="40"/>
    </row>
    <row r="89" spans="1:27" s="41" customFormat="1" ht="15">
      <c r="A89" s="1">
        <v>10</v>
      </c>
      <c r="B89" s="2" t="s">
        <v>56</v>
      </c>
      <c r="C89" s="2">
        <v>169</v>
      </c>
      <c r="D89" s="2">
        <v>118</v>
      </c>
      <c r="E89" s="38">
        <f t="shared" si="6"/>
        <v>287</v>
      </c>
      <c r="F89" s="39" t="s">
        <v>171</v>
      </c>
      <c r="G89" s="40"/>
      <c r="H89" s="40">
        <v>8</v>
      </c>
      <c r="I89" s="40"/>
      <c r="J89" s="40">
        <v>0</v>
      </c>
      <c r="K89" s="40">
        <v>0</v>
      </c>
      <c r="L89" s="40">
        <v>0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 t="s">
        <v>194</v>
      </c>
      <c r="Z89" s="39"/>
      <c r="AA89" s="40"/>
    </row>
    <row r="90" spans="1:27" s="41" customFormat="1" ht="15">
      <c r="A90" s="1">
        <v>11</v>
      </c>
      <c r="B90" s="2" t="s">
        <v>57</v>
      </c>
      <c r="C90" s="2">
        <v>363</v>
      </c>
      <c r="D90" s="2">
        <v>538</v>
      </c>
      <c r="E90" s="38">
        <f t="shared" si="6"/>
        <v>901</v>
      </c>
      <c r="F90" s="39" t="s">
        <v>171</v>
      </c>
      <c r="G90" s="40">
        <v>7</v>
      </c>
      <c r="H90" s="40">
        <v>8</v>
      </c>
      <c r="I90" s="40"/>
      <c r="J90" s="40">
        <v>0</v>
      </c>
      <c r="K90" s="40">
        <v>0</v>
      </c>
      <c r="L90" s="40">
        <v>0</v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 t="s">
        <v>194</v>
      </c>
      <c r="Z90" s="39"/>
      <c r="AA90" s="40"/>
    </row>
    <row r="91" spans="1:27" s="41" customFormat="1" ht="15">
      <c r="A91" s="1">
        <v>12</v>
      </c>
      <c r="B91" s="2" t="s">
        <v>133</v>
      </c>
      <c r="C91" s="2">
        <v>173</v>
      </c>
      <c r="D91" s="2">
        <v>188</v>
      </c>
      <c r="E91" s="38">
        <f t="shared" si="6"/>
        <v>361</v>
      </c>
      <c r="F91" s="39" t="s">
        <v>171</v>
      </c>
      <c r="G91" s="40">
        <v>8</v>
      </c>
      <c r="H91" s="40">
        <v>2</v>
      </c>
      <c r="I91" s="40"/>
      <c r="J91" s="40">
        <v>2</v>
      </c>
      <c r="K91" s="40">
        <v>3</v>
      </c>
      <c r="L91" s="40">
        <v>0</v>
      </c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 t="s">
        <v>194</v>
      </c>
      <c r="Z91" s="39"/>
      <c r="AA91" s="40"/>
    </row>
    <row r="92" spans="1:27" s="41" customFormat="1" ht="15">
      <c r="A92" s="1">
        <v>13</v>
      </c>
      <c r="B92" s="2" t="s">
        <v>58</v>
      </c>
      <c r="C92" s="2">
        <v>224</v>
      </c>
      <c r="D92" s="2">
        <v>307</v>
      </c>
      <c r="E92" s="38">
        <f t="shared" si="6"/>
        <v>531</v>
      </c>
      <c r="F92" s="39" t="s">
        <v>171</v>
      </c>
      <c r="G92" s="40">
        <v>6</v>
      </c>
      <c r="H92" s="40">
        <v>8</v>
      </c>
      <c r="I92" s="40"/>
      <c r="J92" s="40">
        <v>0</v>
      </c>
      <c r="K92" s="40">
        <v>0</v>
      </c>
      <c r="L92" s="40">
        <v>0</v>
      </c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 t="s">
        <v>194</v>
      </c>
      <c r="Z92" s="39"/>
      <c r="AA92" s="40"/>
    </row>
    <row r="93" spans="1:27" s="41" customFormat="1" ht="15">
      <c r="A93" s="1">
        <v>14</v>
      </c>
      <c r="B93" s="2" t="s">
        <v>59</v>
      </c>
      <c r="C93" s="2">
        <v>334</v>
      </c>
      <c r="D93" s="2">
        <v>414</v>
      </c>
      <c r="E93" s="38">
        <f t="shared" si="6"/>
        <v>748</v>
      </c>
      <c r="F93" s="39" t="s">
        <v>171</v>
      </c>
      <c r="G93" s="40">
        <v>7</v>
      </c>
      <c r="H93" s="40">
        <v>2</v>
      </c>
      <c r="I93" s="40"/>
      <c r="J93" s="40">
        <v>0</v>
      </c>
      <c r="K93" s="40">
        <v>0</v>
      </c>
      <c r="L93" s="40">
        <v>0</v>
      </c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 t="s">
        <v>194</v>
      </c>
      <c r="Z93" s="39"/>
      <c r="AA93" s="40"/>
    </row>
    <row r="94" spans="1:27" s="41" customFormat="1" ht="15" customHeight="1">
      <c r="A94" s="1">
        <v>15</v>
      </c>
      <c r="B94" s="2" t="s">
        <v>60</v>
      </c>
      <c r="C94" s="2">
        <v>182</v>
      </c>
      <c r="D94" s="2">
        <v>192</v>
      </c>
      <c r="E94" s="38">
        <f t="shared" si="6"/>
        <v>374</v>
      </c>
      <c r="F94" s="39" t="s">
        <v>171</v>
      </c>
      <c r="G94" s="40"/>
      <c r="H94" s="40">
        <v>12</v>
      </c>
      <c r="I94" s="40"/>
      <c r="J94" s="40">
        <v>0</v>
      </c>
      <c r="K94" s="40">
        <v>0</v>
      </c>
      <c r="L94" s="40">
        <v>0</v>
      </c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 t="s">
        <v>194</v>
      </c>
      <c r="Z94" s="39"/>
      <c r="AA94" s="40"/>
    </row>
    <row r="95" spans="1:27" s="41" customFormat="1" ht="15">
      <c r="A95" s="1">
        <v>16</v>
      </c>
      <c r="B95" s="2" t="s">
        <v>61</v>
      </c>
      <c r="C95" s="2">
        <v>354</v>
      </c>
      <c r="D95" s="2">
        <v>518</v>
      </c>
      <c r="E95" s="38">
        <f t="shared" si="6"/>
        <v>872</v>
      </c>
      <c r="F95" s="39" t="s">
        <v>171</v>
      </c>
      <c r="G95" s="40">
        <v>7</v>
      </c>
      <c r="H95" s="40"/>
      <c r="I95" s="40"/>
      <c r="J95" s="40">
        <v>1</v>
      </c>
      <c r="K95" s="40">
        <v>3</v>
      </c>
      <c r="L95" s="40">
        <v>0</v>
      </c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 t="s">
        <v>194</v>
      </c>
      <c r="Z95" s="39"/>
      <c r="AA95" s="40"/>
    </row>
    <row r="96" spans="1:27" s="41" customFormat="1" ht="15">
      <c r="A96" s="1">
        <v>17</v>
      </c>
      <c r="B96" s="2" t="s">
        <v>62</v>
      </c>
      <c r="C96" s="2">
        <v>271</v>
      </c>
      <c r="D96" s="2">
        <v>537</v>
      </c>
      <c r="E96" s="38">
        <f t="shared" si="6"/>
        <v>808</v>
      </c>
      <c r="F96" s="39" t="s">
        <v>171</v>
      </c>
      <c r="G96" s="40">
        <v>1</v>
      </c>
      <c r="H96" s="40">
        <v>2</v>
      </c>
      <c r="I96" s="40"/>
      <c r="J96" s="40">
        <v>0</v>
      </c>
      <c r="K96" s="40">
        <v>0</v>
      </c>
      <c r="L96" s="40">
        <v>0</v>
      </c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 t="s">
        <v>194</v>
      </c>
      <c r="Z96" s="39"/>
      <c r="AA96" s="40"/>
    </row>
    <row r="97" spans="1:27" s="41" customFormat="1" ht="15">
      <c r="A97" s="1">
        <v>18</v>
      </c>
      <c r="B97" s="2" t="s">
        <v>63</v>
      </c>
      <c r="C97" s="2">
        <v>246</v>
      </c>
      <c r="D97" s="2">
        <v>353</v>
      </c>
      <c r="E97" s="38">
        <f t="shared" si="6"/>
        <v>599</v>
      </c>
      <c r="F97" s="39" t="s">
        <v>171</v>
      </c>
      <c r="G97" s="40">
        <v>12</v>
      </c>
      <c r="H97" s="40"/>
      <c r="I97" s="40"/>
      <c r="J97" s="40">
        <v>0</v>
      </c>
      <c r="K97" s="40">
        <v>0</v>
      </c>
      <c r="L97" s="40">
        <v>0</v>
      </c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 t="s">
        <v>194</v>
      </c>
      <c r="Z97" s="39"/>
      <c r="AA97" s="40"/>
    </row>
    <row r="98" spans="1:27" s="41" customFormat="1" ht="15">
      <c r="A98" s="1">
        <v>19</v>
      </c>
      <c r="B98" s="2" t="s">
        <v>64</v>
      </c>
      <c r="C98" s="2">
        <v>311</v>
      </c>
      <c r="D98" s="2">
        <v>393</v>
      </c>
      <c r="E98" s="38">
        <f t="shared" si="6"/>
        <v>704</v>
      </c>
      <c r="F98" s="39" t="s">
        <v>171</v>
      </c>
      <c r="G98" s="40">
        <v>5</v>
      </c>
      <c r="H98" s="40">
        <v>11</v>
      </c>
      <c r="I98" s="40"/>
      <c r="J98" s="40">
        <v>0</v>
      </c>
      <c r="K98" s="40">
        <v>0</v>
      </c>
      <c r="L98" s="40">
        <v>0</v>
      </c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 t="s">
        <v>194</v>
      </c>
      <c r="Z98" s="39"/>
      <c r="AA98" s="40"/>
    </row>
    <row r="99" spans="1:27" s="41" customFormat="1" ht="15">
      <c r="A99" s="1">
        <v>20</v>
      </c>
      <c r="B99" s="2" t="s">
        <v>65</v>
      </c>
      <c r="C99" s="2">
        <v>433</v>
      </c>
      <c r="D99" s="2">
        <v>624</v>
      </c>
      <c r="E99" s="38">
        <f t="shared" si="6"/>
        <v>1057</v>
      </c>
      <c r="F99" s="39" t="s">
        <v>171</v>
      </c>
      <c r="G99" s="40">
        <v>8</v>
      </c>
      <c r="H99" s="40">
        <v>6</v>
      </c>
      <c r="I99" s="40"/>
      <c r="J99" s="40">
        <v>1</v>
      </c>
      <c r="K99" s="40">
        <v>1</v>
      </c>
      <c r="L99" s="40">
        <v>0</v>
      </c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 t="s">
        <v>194</v>
      </c>
      <c r="Z99" s="39"/>
      <c r="AA99" s="40"/>
    </row>
    <row r="100" spans="1:27" s="41" customFormat="1" ht="15">
      <c r="A100" s="1">
        <v>21</v>
      </c>
      <c r="B100" s="2" t="s">
        <v>66</v>
      </c>
      <c r="C100" s="2">
        <v>155</v>
      </c>
      <c r="D100" s="2">
        <v>185</v>
      </c>
      <c r="E100" s="38">
        <f t="shared" si="6"/>
        <v>340</v>
      </c>
      <c r="F100" s="39" t="s">
        <v>171</v>
      </c>
      <c r="G100" s="40">
        <v>4</v>
      </c>
      <c r="H100" s="40">
        <v>9</v>
      </c>
      <c r="I100" s="40"/>
      <c r="J100" s="40">
        <v>0</v>
      </c>
      <c r="K100" s="40">
        <v>0</v>
      </c>
      <c r="L100" s="40">
        <v>0</v>
      </c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 t="s">
        <v>194</v>
      </c>
      <c r="Z100" s="39"/>
      <c r="AA100" s="40"/>
    </row>
    <row r="101" spans="1:27" s="41" customFormat="1" ht="15">
      <c r="A101" s="1">
        <v>22</v>
      </c>
      <c r="B101" s="2" t="s">
        <v>67</v>
      </c>
      <c r="C101" s="2">
        <v>215</v>
      </c>
      <c r="D101" s="2">
        <v>231</v>
      </c>
      <c r="E101" s="38">
        <f t="shared" si="6"/>
        <v>446</v>
      </c>
      <c r="F101" s="39" t="s">
        <v>171</v>
      </c>
      <c r="G101" s="40"/>
      <c r="H101" s="40">
        <v>2</v>
      </c>
      <c r="I101" s="40"/>
      <c r="J101" s="40">
        <v>0</v>
      </c>
      <c r="K101" s="40">
        <v>0</v>
      </c>
      <c r="L101" s="40">
        <v>0</v>
      </c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 t="s">
        <v>194</v>
      </c>
      <c r="Z101" s="39"/>
      <c r="AA101" s="40"/>
    </row>
    <row r="102" spans="1:27" s="41" customFormat="1" ht="15">
      <c r="A102" s="1">
        <v>23</v>
      </c>
      <c r="B102" s="2" t="s">
        <v>68</v>
      </c>
      <c r="C102" s="2">
        <v>88</v>
      </c>
      <c r="D102" s="2">
        <v>82</v>
      </c>
      <c r="E102" s="38">
        <f t="shared" si="6"/>
        <v>170</v>
      </c>
      <c r="F102" s="39" t="s">
        <v>171</v>
      </c>
      <c r="G102" s="40"/>
      <c r="H102" s="40">
        <v>3</v>
      </c>
      <c r="I102" s="40">
        <v>4</v>
      </c>
      <c r="J102" s="40">
        <v>0</v>
      </c>
      <c r="K102" s="40">
        <v>0</v>
      </c>
      <c r="L102" s="40">
        <v>2</v>
      </c>
      <c r="M102" s="40">
        <v>2</v>
      </c>
      <c r="N102" s="40">
        <v>2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 t="s">
        <v>194</v>
      </c>
      <c r="Z102" s="39"/>
      <c r="AA102" s="40"/>
    </row>
    <row r="103" spans="1:27" s="41" customFormat="1" ht="15">
      <c r="A103" s="1">
        <v>24</v>
      </c>
      <c r="B103" s="2" t="s">
        <v>189</v>
      </c>
      <c r="C103" s="2"/>
      <c r="D103" s="2"/>
      <c r="E103" s="38"/>
      <c r="F103" s="39" t="s">
        <v>172</v>
      </c>
      <c r="G103" s="40"/>
      <c r="H103" s="40">
        <v>2</v>
      </c>
      <c r="I103" s="40">
        <v>4</v>
      </c>
      <c r="J103" s="40">
        <v>0</v>
      </c>
      <c r="K103" s="40">
        <v>0</v>
      </c>
      <c r="L103" s="40">
        <v>6</v>
      </c>
      <c r="M103" s="40">
        <v>4</v>
      </c>
      <c r="N103" s="40">
        <v>6</v>
      </c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 t="s">
        <v>194</v>
      </c>
      <c r="Z103" s="39"/>
      <c r="AA103" s="40"/>
    </row>
    <row r="104" spans="1:27" s="41" customFormat="1" ht="15">
      <c r="A104" s="1">
        <v>25</v>
      </c>
      <c r="B104" s="2" t="s">
        <v>190</v>
      </c>
      <c r="C104" s="2"/>
      <c r="D104" s="2"/>
      <c r="E104" s="38"/>
      <c r="F104" s="39" t="s">
        <v>172</v>
      </c>
      <c r="G104" s="40">
        <v>3</v>
      </c>
      <c r="H104" s="40"/>
      <c r="I104" s="40"/>
      <c r="J104" s="40">
        <v>0</v>
      </c>
      <c r="K104" s="40">
        <v>0</v>
      </c>
      <c r="L104" s="40">
        <v>0</v>
      </c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 t="s">
        <v>194</v>
      </c>
      <c r="Z104" s="39"/>
      <c r="AA104" s="40"/>
    </row>
    <row r="105" spans="1:27" s="41" customFormat="1" ht="15">
      <c r="A105" s="1">
        <v>26</v>
      </c>
      <c r="B105" s="2" t="s">
        <v>191</v>
      </c>
      <c r="C105" s="2"/>
      <c r="D105" s="2"/>
      <c r="E105" s="38"/>
      <c r="F105" s="39" t="s">
        <v>172</v>
      </c>
      <c r="G105" s="40"/>
      <c r="H105" s="40"/>
      <c r="I105" s="40"/>
      <c r="J105" s="40">
        <v>0</v>
      </c>
      <c r="K105" s="40">
        <v>0</v>
      </c>
      <c r="L105" s="40">
        <v>0</v>
      </c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 t="s">
        <v>194</v>
      </c>
      <c r="Z105" s="39"/>
      <c r="AA105" s="40"/>
    </row>
    <row r="106" spans="1:27" s="41" customFormat="1" ht="15">
      <c r="A106" s="1">
        <v>27</v>
      </c>
      <c r="B106" s="2" t="s">
        <v>188</v>
      </c>
      <c r="C106" s="2"/>
      <c r="D106" s="2"/>
      <c r="E106" s="38"/>
      <c r="F106" s="39" t="s">
        <v>172</v>
      </c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 t="s">
        <v>194</v>
      </c>
      <c r="Z106" s="39"/>
      <c r="AA106" s="40"/>
    </row>
    <row r="107" spans="1:27" s="8" customFormat="1" ht="15">
      <c r="A107" s="103" t="s">
        <v>122</v>
      </c>
      <c r="B107" s="103"/>
      <c r="C107" s="83"/>
      <c r="D107" s="83"/>
      <c r="E107" s="25"/>
      <c r="F107" s="21"/>
      <c r="G107" s="22"/>
      <c r="H107" s="22"/>
      <c r="I107" s="22"/>
      <c r="J107" s="22"/>
      <c r="K107" s="22"/>
      <c r="L107" s="22"/>
      <c r="M107" s="21"/>
      <c r="N107" s="21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1"/>
      <c r="Z107" s="21"/>
      <c r="AA107" s="6"/>
    </row>
    <row r="108" spans="1:27" s="41" customFormat="1" ht="15">
      <c r="A108" s="1">
        <v>1</v>
      </c>
      <c r="B108" s="4" t="s">
        <v>70</v>
      </c>
      <c r="C108" s="4">
        <v>248</v>
      </c>
      <c r="D108" s="4">
        <v>414</v>
      </c>
      <c r="E108" s="38">
        <f>C108+D108</f>
        <v>662</v>
      </c>
      <c r="F108" s="39" t="s">
        <v>171</v>
      </c>
      <c r="G108" s="40"/>
      <c r="H108" s="40"/>
      <c r="I108" s="40">
        <v>1</v>
      </c>
      <c r="J108" s="40">
        <v>0</v>
      </c>
      <c r="K108" s="40">
        <v>0</v>
      </c>
      <c r="L108" s="40">
        <v>0</v>
      </c>
      <c r="M108" s="40">
        <v>1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 t="s">
        <v>194</v>
      </c>
      <c r="Z108" s="39"/>
      <c r="AA108" s="40"/>
    </row>
    <row r="109" spans="1:27" s="41" customFormat="1" ht="15">
      <c r="A109" s="1">
        <v>2</v>
      </c>
      <c r="B109" s="4" t="s">
        <v>71</v>
      </c>
      <c r="C109" s="4">
        <v>236</v>
      </c>
      <c r="D109" s="4">
        <v>324</v>
      </c>
      <c r="E109" s="38">
        <f>C109+D109</f>
        <v>560</v>
      </c>
      <c r="F109" s="39" t="s">
        <v>171</v>
      </c>
      <c r="G109" s="40"/>
      <c r="H109" s="40"/>
      <c r="I109" s="40"/>
      <c r="J109" s="40">
        <v>1</v>
      </c>
      <c r="K109" s="40">
        <v>0</v>
      </c>
      <c r="L109" s="40">
        <v>0</v>
      </c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 t="s">
        <v>194</v>
      </c>
      <c r="Z109" s="39"/>
      <c r="AA109" s="40"/>
    </row>
    <row r="110" spans="1:27" s="41" customFormat="1" ht="15">
      <c r="A110" s="1">
        <v>3</v>
      </c>
      <c r="B110" s="4" t="s">
        <v>131</v>
      </c>
      <c r="C110" s="27"/>
      <c r="D110" s="27"/>
      <c r="E110" s="30">
        <v>103</v>
      </c>
      <c r="F110" s="39" t="s">
        <v>171</v>
      </c>
      <c r="G110" s="26">
        <v>2</v>
      </c>
      <c r="H110" s="26"/>
      <c r="I110" s="26"/>
      <c r="J110" s="26">
        <v>0</v>
      </c>
      <c r="K110" s="26">
        <v>0</v>
      </c>
      <c r="L110" s="26">
        <v>0</v>
      </c>
      <c r="M110" s="26"/>
      <c r="N110" s="26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 t="s">
        <v>194</v>
      </c>
      <c r="Z110" s="39"/>
      <c r="AA110" s="40"/>
    </row>
    <row r="111" spans="1:27" s="41" customFormat="1" ht="15">
      <c r="A111" s="1">
        <v>4</v>
      </c>
      <c r="B111" s="4" t="s">
        <v>142</v>
      </c>
      <c r="C111" s="27"/>
      <c r="D111" s="27"/>
      <c r="E111" s="30"/>
      <c r="F111" s="39" t="s">
        <v>171</v>
      </c>
      <c r="G111" s="26"/>
      <c r="H111" s="26"/>
      <c r="I111" s="26"/>
      <c r="J111" s="26"/>
      <c r="K111" s="26"/>
      <c r="L111" s="26"/>
      <c r="M111" s="26"/>
      <c r="N111" s="26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 t="s">
        <v>194</v>
      </c>
      <c r="Z111" s="39"/>
      <c r="AA111" s="40"/>
    </row>
    <row r="112" spans="1:27" s="41" customFormat="1" ht="15">
      <c r="A112" s="1">
        <v>5</v>
      </c>
      <c r="B112" s="4" t="s">
        <v>143</v>
      </c>
      <c r="C112" s="27"/>
      <c r="D112" s="27"/>
      <c r="E112" s="30"/>
      <c r="F112" s="39" t="s">
        <v>171</v>
      </c>
      <c r="G112" s="26"/>
      <c r="H112" s="26"/>
      <c r="I112" s="26"/>
      <c r="J112" s="26"/>
      <c r="K112" s="26"/>
      <c r="L112" s="26"/>
      <c r="M112" s="26"/>
      <c r="N112" s="26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 t="s">
        <v>194</v>
      </c>
      <c r="Z112" s="39"/>
      <c r="AA112" s="40"/>
    </row>
    <row r="113" spans="1:27" s="41" customFormat="1" ht="15">
      <c r="A113" s="1">
        <v>6</v>
      </c>
      <c r="B113" s="4" t="s">
        <v>144</v>
      </c>
      <c r="C113" s="27"/>
      <c r="D113" s="27"/>
      <c r="E113" s="30"/>
      <c r="F113" s="39" t="s">
        <v>171</v>
      </c>
      <c r="G113" s="26"/>
      <c r="H113" s="26"/>
      <c r="I113" s="26"/>
      <c r="J113" s="26"/>
      <c r="K113" s="26"/>
      <c r="L113" s="26"/>
      <c r="M113" s="26"/>
      <c r="N113" s="26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 t="s">
        <v>194</v>
      </c>
      <c r="Z113" s="39"/>
      <c r="AA113" s="40"/>
    </row>
    <row r="114" spans="1:27" s="41" customFormat="1" ht="15">
      <c r="A114" s="1">
        <v>7</v>
      </c>
      <c r="B114" s="4" t="s">
        <v>145</v>
      </c>
      <c r="C114" s="27"/>
      <c r="D114" s="27"/>
      <c r="E114" s="30"/>
      <c r="F114" s="39" t="s">
        <v>171</v>
      </c>
      <c r="G114" s="26"/>
      <c r="H114" s="26"/>
      <c r="I114" s="26"/>
      <c r="J114" s="26"/>
      <c r="K114" s="26"/>
      <c r="L114" s="26"/>
      <c r="M114" s="26"/>
      <c r="N114" s="26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 t="s">
        <v>194</v>
      </c>
      <c r="Z114" s="39"/>
      <c r="AA114" s="40"/>
    </row>
    <row r="115" spans="1:27" s="41" customFormat="1" ht="15">
      <c r="A115" s="1">
        <v>8</v>
      </c>
      <c r="B115" s="4" t="s">
        <v>141</v>
      </c>
      <c r="C115" s="27"/>
      <c r="D115" s="27"/>
      <c r="E115" s="30"/>
      <c r="F115" s="39" t="s">
        <v>171</v>
      </c>
      <c r="G115" s="26"/>
      <c r="H115" s="26"/>
      <c r="I115" s="26"/>
      <c r="J115" s="26"/>
      <c r="K115" s="26"/>
      <c r="L115" s="26"/>
      <c r="M115" s="26"/>
      <c r="N115" s="26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 t="s">
        <v>194</v>
      </c>
      <c r="Z115" s="39"/>
      <c r="AA115" s="40"/>
    </row>
    <row r="117" spans="1:27" ht="15">
      <c r="A117" t="s">
        <v>211</v>
      </c>
      <c r="AA117" t="s">
        <v>206</v>
      </c>
    </row>
    <row r="118" spans="1:27" ht="15">
      <c r="A118" s="7" t="s">
        <v>213</v>
      </c>
      <c r="B118" s="7"/>
      <c r="AA118" s="7" t="s">
        <v>207</v>
      </c>
    </row>
    <row r="119" spans="1:27" ht="15">
      <c r="A119" s="7" t="s">
        <v>214</v>
      </c>
      <c r="B119" s="7"/>
      <c r="AA119" s="7" t="s">
        <v>208</v>
      </c>
    </row>
    <row r="120" ht="15">
      <c r="AA120"/>
    </row>
    <row r="121" ht="15">
      <c r="AA121"/>
    </row>
    <row r="122" ht="15">
      <c r="AA122"/>
    </row>
    <row r="123" spans="1:27" ht="15">
      <c r="A123" s="7" t="s">
        <v>79</v>
      </c>
      <c r="AA123" s="7" t="s">
        <v>209</v>
      </c>
    </row>
    <row r="124" spans="1:27" ht="15">
      <c r="A124" t="s">
        <v>212</v>
      </c>
      <c r="AA124" t="s">
        <v>210</v>
      </c>
    </row>
  </sheetData>
  <sheetProtection/>
  <mergeCells count="27">
    <mergeCell ref="Z4:Z7"/>
    <mergeCell ref="A2:AA2"/>
    <mergeCell ref="A3:AA3"/>
    <mergeCell ref="A4:A7"/>
    <mergeCell ref="B4:B7"/>
    <mergeCell ref="C4:E6"/>
    <mergeCell ref="F4:F7"/>
    <mergeCell ref="G4:L4"/>
    <mergeCell ref="M4:N6"/>
    <mergeCell ref="O4:X4"/>
    <mergeCell ref="Y4:Y7"/>
    <mergeCell ref="AA4:AA7"/>
    <mergeCell ref="G5:I6"/>
    <mergeCell ref="J5:L6"/>
    <mergeCell ref="O5:R5"/>
    <mergeCell ref="S5:V5"/>
    <mergeCell ref="W5:X5"/>
    <mergeCell ref="O6:P6"/>
    <mergeCell ref="Q6:R6"/>
    <mergeCell ref="S6:T6"/>
    <mergeCell ref="U6:V6"/>
    <mergeCell ref="A49:B49"/>
    <mergeCell ref="A79:B79"/>
    <mergeCell ref="A107:B107"/>
    <mergeCell ref="A8:B8"/>
    <mergeCell ref="A22:B22"/>
    <mergeCell ref="A38:B38"/>
  </mergeCells>
  <printOptions/>
  <pageMargins left="0.42" right="0.33" top="0.75" bottom="0.66" header="0.3" footer="0.3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8"/>
  <sheetViews>
    <sheetView tabSelected="1" zoomScalePageLayoutView="0" workbookViewId="0" topLeftCell="A1">
      <selection activeCell="AB19" sqref="AB19"/>
    </sheetView>
  </sheetViews>
  <sheetFormatPr defaultColWidth="9.140625" defaultRowHeight="15"/>
  <cols>
    <col min="1" max="1" width="4.57421875" style="0" customWidth="1"/>
    <col min="2" max="2" width="33.8515625" style="0" customWidth="1"/>
    <col min="3" max="3" width="7.00390625" style="0" hidden="1" customWidth="1"/>
    <col min="4" max="4" width="6.7109375" style="0" hidden="1" customWidth="1"/>
    <col min="5" max="5" width="6.00390625" style="80" hidden="1" customWidth="1"/>
    <col min="6" max="6" width="10.7109375" style="84" customWidth="1"/>
    <col min="7" max="7" width="7.140625" style="0" hidden="1" customWidth="1"/>
    <col min="8" max="8" width="7.00390625" style="0" hidden="1" customWidth="1"/>
    <col min="9" max="9" width="8.57421875" style="0" hidden="1" customWidth="1"/>
    <col min="10" max="10" width="7.140625" style="0" hidden="1" customWidth="1"/>
    <col min="11" max="11" width="7.00390625" style="0" hidden="1" customWidth="1"/>
    <col min="12" max="12" width="7.8515625" style="0" hidden="1" customWidth="1"/>
    <col min="13" max="13" width="10.421875" style="84" hidden="1" customWidth="1"/>
    <col min="14" max="14" width="11.8515625" style="84" hidden="1" customWidth="1"/>
    <col min="15" max="15" width="8.00390625" style="0" hidden="1" customWidth="1"/>
    <col min="16" max="20" width="7.8515625" style="0" hidden="1" customWidth="1"/>
    <col min="21" max="21" width="8.140625" style="0" hidden="1" customWidth="1"/>
    <col min="22" max="23" width="8.421875" style="0" hidden="1" customWidth="1"/>
    <col min="24" max="24" width="9.57421875" style="0" hidden="1" customWidth="1"/>
    <col min="25" max="25" width="38.140625" style="84" customWidth="1"/>
    <col min="26" max="26" width="3.140625" style="84" hidden="1" customWidth="1"/>
    <col min="27" max="27" width="29.140625" style="72" customWidth="1"/>
  </cols>
  <sheetData>
    <row r="1" ht="15">
      <c r="A1" s="7" t="s">
        <v>219</v>
      </c>
    </row>
    <row r="2" spans="1:28" ht="15.75">
      <c r="A2" s="134" t="s">
        <v>196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53"/>
    </row>
    <row r="3" spans="1:28" ht="15.75">
      <c r="A3" s="135" t="s">
        <v>167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54"/>
    </row>
    <row r="4" spans="1:28" s="3" customFormat="1" ht="15" customHeight="1">
      <c r="A4" s="91" t="s">
        <v>74</v>
      </c>
      <c r="B4" s="91" t="s">
        <v>112</v>
      </c>
      <c r="C4" s="97" t="s">
        <v>117</v>
      </c>
      <c r="D4" s="98"/>
      <c r="E4" s="99"/>
      <c r="F4" s="94" t="s">
        <v>170</v>
      </c>
      <c r="G4" s="114" t="s">
        <v>113</v>
      </c>
      <c r="H4" s="115"/>
      <c r="I4" s="115"/>
      <c r="J4" s="115"/>
      <c r="K4" s="115"/>
      <c r="L4" s="116"/>
      <c r="M4" s="117" t="s">
        <v>168</v>
      </c>
      <c r="N4" s="118"/>
      <c r="O4" s="109" t="s">
        <v>154</v>
      </c>
      <c r="P4" s="125"/>
      <c r="Q4" s="125"/>
      <c r="R4" s="125"/>
      <c r="S4" s="125"/>
      <c r="T4" s="125"/>
      <c r="U4" s="125"/>
      <c r="V4" s="125"/>
      <c r="W4" s="125"/>
      <c r="X4" s="110"/>
      <c r="Y4" s="91" t="s">
        <v>176</v>
      </c>
      <c r="Z4" s="91" t="s">
        <v>160</v>
      </c>
      <c r="AA4" s="91" t="s">
        <v>114</v>
      </c>
      <c r="AB4" s="55"/>
    </row>
    <row r="5" spans="1:28" s="3" customFormat="1" ht="15">
      <c r="A5" s="91"/>
      <c r="B5" s="91"/>
      <c r="C5" s="106"/>
      <c r="D5" s="107"/>
      <c r="E5" s="108"/>
      <c r="F5" s="95"/>
      <c r="G5" s="128" t="s">
        <v>69</v>
      </c>
      <c r="H5" s="129"/>
      <c r="I5" s="130"/>
      <c r="J5" s="128" t="s">
        <v>162</v>
      </c>
      <c r="K5" s="129"/>
      <c r="L5" s="130"/>
      <c r="M5" s="119"/>
      <c r="N5" s="120"/>
      <c r="O5" s="123" t="s">
        <v>155</v>
      </c>
      <c r="P5" s="126"/>
      <c r="Q5" s="126"/>
      <c r="R5" s="124"/>
      <c r="S5" s="111" t="s">
        <v>156</v>
      </c>
      <c r="T5" s="112"/>
      <c r="U5" s="112"/>
      <c r="V5" s="113"/>
      <c r="W5" s="127" t="s">
        <v>157</v>
      </c>
      <c r="X5" s="127"/>
      <c r="Y5" s="91"/>
      <c r="Z5" s="91"/>
      <c r="AA5" s="91"/>
      <c r="AB5" s="55"/>
    </row>
    <row r="6" spans="1:28" s="3" customFormat="1" ht="15">
      <c r="A6" s="91"/>
      <c r="B6" s="91"/>
      <c r="C6" s="100"/>
      <c r="D6" s="101"/>
      <c r="E6" s="102"/>
      <c r="F6" s="95"/>
      <c r="G6" s="131"/>
      <c r="H6" s="132"/>
      <c r="I6" s="133"/>
      <c r="J6" s="131"/>
      <c r="K6" s="132"/>
      <c r="L6" s="133"/>
      <c r="M6" s="121"/>
      <c r="N6" s="122"/>
      <c r="O6" s="123" t="s">
        <v>69</v>
      </c>
      <c r="P6" s="124"/>
      <c r="Q6" s="123" t="s">
        <v>161</v>
      </c>
      <c r="R6" s="124"/>
      <c r="S6" s="111" t="s">
        <v>165</v>
      </c>
      <c r="T6" s="113"/>
      <c r="U6" s="111" t="s">
        <v>166</v>
      </c>
      <c r="V6" s="113"/>
      <c r="W6" s="86"/>
      <c r="X6" s="86"/>
      <c r="Y6" s="91"/>
      <c r="Z6" s="91"/>
      <c r="AA6" s="91"/>
      <c r="AB6" s="55"/>
    </row>
    <row r="7" spans="1:28" s="3" customFormat="1" ht="15">
      <c r="A7" s="91"/>
      <c r="B7" s="91"/>
      <c r="C7" s="85" t="s">
        <v>129</v>
      </c>
      <c r="D7" s="85" t="s">
        <v>130</v>
      </c>
      <c r="E7" s="36" t="s">
        <v>128</v>
      </c>
      <c r="F7" s="96"/>
      <c r="G7" s="14" t="s">
        <v>119</v>
      </c>
      <c r="H7" s="81" t="s">
        <v>120</v>
      </c>
      <c r="I7" s="10" t="s">
        <v>121</v>
      </c>
      <c r="J7" s="14" t="s">
        <v>119</v>
      </c>
      <c r="K7" s="81" t="s">
        <v>120</v>
      </c>
      <c r="L7" s="10" t="s">
        <v>121</v>
      </c>
      <c r="M7" s="69" t="s">
        <v>69</v>
      </c>
      <c r="N7" s="69" t="s">
        <v>162</v>
      </c>
      <c r="O7" s="65" t="s">
        <v>158</v>
      </c>
      <c r="P7" s="65" t="s">
        <v>159</v>
      </c>
      <c r="Q7" s="65" t="s">
        <v>158</v>
      </c>
      <c r="R7" s="65" t="s">
        <v>159</v>
      </c>
      <c r="S7" s="67" t="s">
        <v>158</v>
      </c>
      <c r="T7" s="67" t="s">
        <v>159</v>
      </c>
      <c r="U7" s="67" t="s">
        <v>158</v>
      </c>
      <c r="V7" s="67" t="s">
        <v>159</v>
      </c>
      <c r="W7" s="86" t="s">
        <v>158</v>
      </c>
      <c r="X7" s="86" t="s">
        <v>159</v>
      </c>
      <c r="Y7" s="91"/>
      <c r="Z7" s="91"/>
      <c r="AA7" s="91"/>
      <c r="AB7" s="55"/>
    </row>
    <row r="8" spans="1:27" s="13" customFormat="1" ht="15" customHeight="1">
      <c r="A8" s="92" t="s">
        <v>0</v>
      </c>
      <c r="B8" s="93"/>
      <c r="C8" s="82"/>
      <c r="D8" s="82"/>
      <c r="E8" s="9"/>
      <c r="F8" s="11"/>
      <c r="G8" s="11"/>
      <c r="H8" s="11"/>
      <c r="I8" s="12"/>
      <c r="J8" s="11"/>
      <c r="K8" s="11"/>
      <c r="L8" s="12"/>
      <c r="M8" s="12"/>
      <c r="N8" s="12"/>
      <c r="O8" s="64"/>
      <c r="P8" s="64"/>
      <c r="Q8" s="64"/>
      <c r="R8" s="64"/>
      <c r="S8" s="64"/>
      <c r="T8" s="64"/>
      <c r="U8" s="64"/>
      <c r="V8" s="12"/>
      <c r="W8" s="12"/>
      <c r="X8" s="12"/>
      <c r="Y8" s="9"/>
      <c r="Z8" s="24"/>
      <c r="AA8" s="70"/>
    </row>
    <row r="9" spans="1:27" s="41" customFormat="1" ht="15">
      <c r="A9" s="1">
        <v>1</v>
      </c>
      <c r="B9" s="48" t="s">
        <v>80</v>
      </c>
      <c r="C9" s="48">
        <v>361</v>
      </c>
      <c r="D9" s="48">
        <v>136</v>
      </c>
      <c r="E9" s="46">
        <v>652</v>
      </c>
      <c r="F9" s="15" t="s">
        <v>171</v>
      </c>
      <c r="G9" s="47"/>
      <c r="H9" s="47"/>
      <c r="I9" s="47">
        <v>10</v>
      </c>
      <c r="J9" s="47">
        <v>0</v>
      </c>
      <c r="K9" s="47">
        <v>0</v>
      </c>
      <c r="L9" s="47">
        <v>9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40"/>
      <c r="Z9" s="39"/>
      <c r="AA9" s="40" t="s">
        <v>215</v>
      </c>
    </row>
    <row r="10" spans="1:27" s="41" customFormat="1" ht="15">
      <c r="A10" s="34">
        <v>2</v>
      </c>
      <c r="B10" s="48" t="s">
        <v>81</v>
      </c>
      <c r="C10" s="48"/>
      <c r="D10" s="48"/>
      <c r="E10" s="46">
        <v>124</v>
      </c>
      <c r="F10" s="15" t="s">
        <v>171</v>
      </c>
      <c r="G10" s="47"/>
      <c r="H10" s="47"/>
      <c r="I10" s="47">
        <v>7</v>
      </c>
      <c r="J10" s="47">
        <v>0</v>
      </c>
      <c r="K10" s="47">
        <v>0</v>
      </c>
      <c r="L10" s="47">
        <v>6</v>
      </c>
      <c r="M10" s="73">
        <f aca="true" t="shared" si="0" ref="M10:M19">I10</f>
        <v>7</v>
      </c>
      <c r="N10" s="73">
        <f aca="true" t="shared" si="1" ref="N10:N19">L10</f>
        <v>6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40" t="s">
        <v>223</v>
      </c>
      <c r="Z10" s="39"/>
      <c r="AA10" s="40" t="s">
        <v>216</v>
      </c>
    </row>
    <row r="11" spans="1:27" s="41" customFormat="1" ht="15">
      <c r="A11" s="1">
        <v>3</v>
      </c>
      <c r="B11" s="2" t="s">
        <v>82</v>
      </c>
      <c r="C11" s="48"/>
      <c r="D11" s="48"/>
      <c r="E11" s="46"/>
      <c r="F11" s="15" t="s">
        <v>171</v>
      </c>
      <c r="G11" s="47"/>
      <c r="H11" s="47"/>
      <c r="I11" s="47">
        <v>3</v>
      </c>
      <c r="J11" s="47">
        <v>0</v>
      </c>
      <c r="K11" s="47">
        <v>0</v>
      </c>
      <c r="L11" s="47">
        <v>0</v>
      </c>
      <c r="M11" s="73">
        <f t="shared" si="0"/>
        <v>3</v>
      </c>
      <c r="N11" s="73">
        <f t="shared" si="1"/>
        <v>0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40" t="s">
        <v>223</v>
      </c>
      <c r="Z11" s="39"/>
      <c r="AA11" s="40" t="s">
        <v>216</v>
      </c>
    </row>
    <row r="12" spans="1:27" s="41" customFormat="1" ht="15">
      <c r="A12" s="34">
        <v>4</v>
      </c>
      <c r="B12" s="48" t="s">
        <v>83</v>
      </c>
      <c r="C12" s="27"/>
      <c r="D12" s="27"/>
      <c r="E12" s="44"/>
      <c r="F12" s="15" t="s">
        <v>171</v>
      </c>
      <c r="G12" s="26"/>
      <c r="H12" s="26"/>
      <c r="I12" s="26">
        <v>3</v>
      </c>
      <c r="J12" s="26">
        <v>1</v>
      </c>
      <c r="K12" s="26">
        <v>0</v>
      </c>
      <c r="L12" s="26">
        <v>0</v>
      </c>
      <c r="M12" s="73">
        <f t="shared" si="0"/>
        <v>3</v>
      </c>
      <c r="N12" s="73">
        <f t="shared" si="1"/>
        <v>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40" t="s">
        <v>223</v>
      </c>
      <c r="Z12" s="39"/>
      <c r="AA12" s="40" t="s">
        <v>217</v>
      </c>
    </row>
    <row r="13" spans="1:27" s="41" customFormat="1" ht="15">
      <c r="A13" s="1">
        <v>5</v>
      </c>
      <c r="B13" s="48" t="s">
        <v>84</v>
      </c>
      <c r="C13" s="32"/>
      <c r="D13" s="32"/>
      <c r="E13" s="44"/>
      <c r="F13" s="15" t="s">
        <v>171</v>
      </c>
      <c r="G13" s="26"/>
      <c r="H13" s="26"/>
      <c r="I13" s="26">
        <v>2</v>
      </c>
      <c r="J13" s="26">
        <v>1</v>
      </c>
      <c r="K13" s="26">
        <v>0</v>
      </c>
      <c r="L13" s="26">
        <v>0</v>
      </c>
      <c r="M13" s="73">
        <f t="shared" si="0"/>
        <v>2</v>
      </c>
      <c r="N13" s="73">
        <f t="shared" si="1"/>
        <v>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40" t="s">
        <v>223</v>
      </c>
      <c r="Z13" s="39"/>
      <c r="AA13" s="40" t="s">
        <v>216</v>
      </c>
    </row>
    <row r="14" spans="1:27" s="41" customFormat="1" ht="15">
      <c r="A14" s="34">
        <v>6</v>
      </c>
      <c r="B14" s="48" t="s">
        <v>110</v>
      </c>
      <c r="C14" s="28"/>
      <c r="D14" s="28"/>
      <c r="E14" s="44"/>
      <c r="F14" s="45" t="s">
        <v>172</v>
      </c>
      <c r="G14" s="26"/>
      <c r="H14" s="26"/>
      <c r="I14" s="26"/>
      <c r="J14" s="26">
        <v>0</v>
      </c>
      <c r="K14" s="26">
        <v>0</v>
      </c>
      <c r="L14" s="26">
        <v>2</v>
      </c>
      <c r="M14" s="73">
        <f t="shared" si="0"/>
        <v>0</v>
      </c>
      <c r="N14" s="73">
        <f t="shared" si="1"/>
        <v>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40"/>
      <c r="Z14" s="39"/>
      <c r="AA14" s="40" t="s">
        <v>215</v>
      </c>
    </row>
    <row r="15" spans="1:27" s="41" customFormat="1" ht="15">
      <c r="A15" s="1">
        <v>7</v>
      </c>
      <c r="B15" s="27" t="s">
        <v>111</v>
      </c>
      <c r="C15" s="31"/>
      <c r="D15" s="31"/>
      <c r="E15" s="44">
        <v>136</v>
      </c>
      <c r="F15" s="45" t="s">
        <v>172</v>
      </c>
      <c r="G15" s="26"/>
      <c r="H15" s="26"/>
      <c r="I15" s="26">
        <v>6</v>
      </c>
      <c r="J15" s="26">
        <v>0</v>
      </c>
      <c r="K15" s="26">
        <v>0</v>
      </c>
      <c r="L15" s="26">
        <v>0</v>
      </c>
      <c r="M15" s="73">
        <f t="shared" si="0"/>
        <v>6</v>
      </c>
      <c r="N15" s="73">
        <f t="shared" si="1"/>
        <v>0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40"/>
      <c r="Z15" s="39"/>
      <c r="AA15" s="40" t="s">
        <v>215</v>
      </c>
    </row>
    <row r="16" spans="1:27" s="41" customFormat="1" ht="15">
      <c r="A16" s="34">
        <v>8</v>
      </c>
      <c r="B16" s="32" t="s">
        <v>127</v>
      </c>
      <c r="C16" s="31"/>
      <c r="D16" s="31"/>
      <c r="E16" s="44">
        <v>60</v>
      </c>
      <c r="F16" s="45" t="s">
        <v>172</v>
      </c>
      <c r="G16" s="26"/>
      <c r="H16" s="26">
        <v>3</v>
      </c>
      <c r="I16" s="26"/>
      <c r="J16" s="26">
        <v>0</v>
      </c>
      <c r="K16" s="26">
        <v>0</v>
      </c>
      <c r="L16" s="26">
        <v>0</v>
      </c>
      <c r="M16" s="73">
        <f t="shared" si="0"/>
        <v>0</v>
      </c>
      <c r="N16" s="73">
        <f t="shared" si="1"/>
        <v>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40" t="s">
        <v>194</v>
      </c>
      <c r="Z16" s="39"/>
      <c r="AA16" s="40"/>
    </row>
    <row r="17" spans="1:27" s="41" customFormat="1" ht="15">
      <c r="A17" s="1">
        <v>9</v>
      </c>
      <c r="B17" s="28" t="s">
        <v>124</v>
      </c>
      <c r="C17" s="31"/>
      <c r="D17" s="31"/>
      <c r="E17" s="44"/>
      <c r="F17" s="45" t="s">
        <v>172</v>
      </c>
      <c r="G17" s="26"/>
      <c r="H17" s="26"/>
      <c r="I17" s="26">
        <v>3</v>
      </c>
      <c r="J17" s="26">
        <v>0</v>
      </c>
      <c r="K17" s="26">
        <v>0</v>
      </c>
      <c r="L17" s="26">
        <v>0</v>
      </c>
      <c r="M17" s="73">
        <f t="shared" si="0"/>
        <v>3</v>
      </c>
      <c r="N17" s="73">
        <f t="shared" si="1"/>
        <v>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40" t="s">
        <v>194</v>
      </c>
      <c r="Z17" s="39"/>
      <c r="AA17" s="40"/>
    </row>
    <row r="18" spans="1:27" s="41" customFormat="1" ht="15">
      <c r="A18" s="34">
        <v>10</v>
      </c>
      <c r="B18" s="31" t="s">
        <v>126</v>
      </c>
      <c r="C18" s="31"/>
      <c r="D18" s="31"/>
      <c r="E18" s="44">
        <v>136</v>
      </c>
      <c r="F18" s="45" t="s">
        <v>172</v>
      </c>
      <c r="G18" s="26"/>
      <c r="H18" s="26"/>
      <c r="I18" s="26">
        <v>6</v>
      </c>
      <c r="J18" s="26">
        <v>0</v>
      </c>
      <c r="K18" s="26">
        <v>0</v>
      </c>
      <c r="L18" s="26">
        <v>0</v>
      </c>
      <c r="M18" s="73">
        <f t="shared" si="0"/>
        <v>6</v>
      </c>
      <c r="N18" s="73">
        <f t="shared" si="1"/>
        <v>0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40"/>
      <c r="Z18" s="39"/>
      <c r="AA18" s="40" t="s">
        <v>215</v>
      </c>
    </row>
    <row r="19" spans="1:27" s="41" customFormat="1" ht="15">
      <c r="A19" s="1">
        <v>11</v>
      </c>
      <c r="B19" s="31" t="s">
        <v>136</v>
      </c>
      <c r="C19" s="31"/>
      <c r="D19" s="31"/>
      <c r="E19" s="44"/>
      <c r="F19" s="45" t="s">
        <v>172</v>
      </c>
      <c r="G19" s="26"/>
      <c r="H19" s="26"/>
      <c r="I19" s="26">
        <v>3</v>
      </c>
      <c r="J19" s="26">
        <v>0</v>
      </c>
      <c r="K19" s="26">
        <v>0</v>
      </c>
      <c r="L19" s="26">
        <v>0</v>
      </c>
      <c r="M19" s="73">
        <f t="shared" si="0"/>
        <v>3</v>
      </c>
      <c r="N19" s="73">
        <f t="shared" si="1"/>
        <v>0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40"/>
      <c r="Z19" s="39"/>
      <c r="AA19" s="40" t="s">
        <v>215</v>
      </c>
    </row>
    <row r="20" spans="1:27" s="17" customFormat="1" ht="15">
      <c r="A20" s="104" t="s">
        <v>5</v>
      </c>
      <c r="B20" s="105"/>
      <c r="C20" s="33"/>
      <c r="D20" s="33"/>
      <c r="E20" s="23"/>
      <c r="F20" s="18"/>
      <c r="M20" s="18"/>
      <c r="N20" s="18"/>
      <c r="Y20" s="66"/>
      <c r="Z20" s="19"/>
      <c r="AA20" s="71"/>
    </row>
    <row r="21" spans="1:27" s="74" customFormat="1" ht="15" customHeight="1">
      <c r="A21" s="1">
        <v>1</v>
      </c>
      <c r="B21" s="27" t="s">
        <v>92</v>
      </c>
      <c r="C21" s="27"/>
      <c r="D21" s="27"/>
      <c r="E21" s="30">
        <v>844</v>
      </c>
      <c r="F21" s="29" t="s">
        <v>171</v>
      </c>
      <c r="G21" s="26"/>
      <c r="H21" s="26">
        <v>1</v>
      </c>
      <c r="I21" s="26"/>
      <c r="J21" s="26">
        <v>0</v>
      </c>
      <c r="K21" s="26">
        <v>1</v>
      </c>
      <c r="L21" s="26">
        <v>1</v>
      </c>
      <c r="M21" s="26"/>
      <c r="N21" s="26">
        <v>1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 t="s">
        <v>215</v>
      </c>
    </row>
    <row r="22" spans="1:27" s="74" customFormat="1" ht="15" customHeight="1">
      <c r="A22" s="1">
        <v>2</v>
      </c>
      <c r="B22" s="27" t="s">
        <v>93</v>
      </c>
      <c r="C22" s="27"/>
      <c r="D22" s="27"/>
      <c r="E22" s="30">
        <v>1091</v>
      </c>
      <c r="F22" s="29" t="s">
        <v>171</v>
      </c>
      <c r="G22" s="26">
        <v>10</v>
      </c>
      <c r="H22" s="26">
        <v>5</v>
      </c>
      <c r="I22" s="26"/>
      <c r="J22" s="26">
        <v>8</v>
      </c>
      <c r="K22" s="26">
        <v>0</v>
      </c>
      <c r="L22" s="26">
        <v>0</v>
      </c>
      <c r="M22" s="26"/>
      <c r="N22" s="26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 t="s">
        <v>194</v>
      </c>
      <c r="Z22" s="40"/>
      <c r="AA22" s="40"/>
    </row>
    <row r="23" spans="1:27" s="74" customFormat="1" ht="15" customHeight="1">
      <c r="A23" s="1">
        <v>3</v>
      </c>
      <c r="B23" s="27" t="s">
        <v>94</v>
      </c>
      <c r="C23" s="27"/>
      <c r="D23" s="27"/>
      <c r="E23" s="30">
        <v>384</v>
      </c>
      <c r="F23" s="29" t="s">
        <v>171</v>
      </c>
      <c r="G23" s="26"/>
      <c r="H23" s="26">
        <v>1</v>
      </c>
      <c r="I23" s="26"/>
      <c r="J23" s="26">
        <v>0</v>
      </c>
      <c r="K23" s="26">
        <v>2</v>
      </c>
      <c r="L23" s="26">
        <v>1</v>
      </c>
      <c r="M23" s="26"/>
      <c r="N23" s="26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 t="s">
        <v>215</v>
      </c>
    </row>
    <row r="24" spans="1:27" s="74" customFormat="1" ht="15" customHeight="1">
      <c r="A24" s="1">
        <v>4</v>
      </c>
      <c r="B24" s="27" t="s">
        <v>95</v>
      </c>
      <c r="C24" s="27"/>
      <c r="D24" s="27"/>
      <c r="E24" s="30">
        <v>519</v>
      </c>
      <c r="F24" s="29" t="s">
        <v>171</v>
      </c>
      <c r="G24" s="26"/>
      <c r="H24" s="26">
        <v>4</v>
      </c>
      <c r="I24" s="26"/>
      <c r="J24" s="26">
        <v>0</v>
      </c>
      <c r="K24" s="26">
        <v>0</v>
      </c>
      <c r="L24" s="26">
        <v>0</v>
      </c>
      <c r="M24" s="26"/>
      <c r="N24" s="26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 t="s">
        <v>194</v>
      </c>
      <c r="Z24" s="40"/>
      <c r="AA24" s="40"/>
    </row>
    <row r="25" spans="1:27" s="74" customFormat="1" ht="15" customHeight="1">
      <c r="A25" s="1">
        <v>5</v>
      </c>
      <c r="B25" s="27" t="s">
        <v>96</v>
      </c>
      <c r="C25" s="27"/>
      <c r="D25" s="27"/>
      <c r="E25" s="30">
        <v>1153</v>
      </c>
      <c r="F25" s="29" t="s">
        <v>171</v>
      </c>
      <c r="G25" s="26">
        <v>5</v>
      </c>
      <c r="H25" s="26"/>
      <c r="I25" s="26"/>
      <c r="J25" s="26">
        <v>1</v>
      </c>
      <c r="K25" s="26">
        <v>0</v>
      </c>
      <c r="L25" s="26">
        <v>0</v>
      </c>
      <c r="M25" s="26"/>
      <c r="N25" s="26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 t="s">
        <v>215</v>
      </c>
    </row>
    <row r="26" spans="1:27" s="74" customFormat="1" ht="15" customHeight="1">
      <c r="A26" s="1">
        <v>6</v>
      </c>
      <c r="B26" s="27" t="s">
        <v>97</v>
      </c>
      <c r="C26" s="27"/>
      <c r="D26" s="27"/>
      <c r="E26" s="30">
        <v>515</v>
      </c>
      <c r="F26" s="29" t="s">
        <v>171</v>
      </c>
      <c r="G26" s="26">
        <v>5</v>
      </c>
      <c r="H26" s="26">
        <v>6</v>
      </c>
      <c r="I26" s="26">
        <v>3</v>
      </c>
      <c r="J26" s="26">
        <v>8</v>
      </c>
      <c r="K26" s="26">
        <v>3</v>
      </c>
      <c r="L26" s="26">
        <v>2</v>
      </c>
      <c r="M26" s="26">
        <v>3</v>
      </c>
      <c r="N26" s="26">
        <v>2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 t="s">
        <v>194</v>
      </c>
      <c r="Z26" s="40"/>
      <c r="AA26" s="40"/>
    </row>
    <row r="27" spans="1:27" s="74" customFormat="1" ht="15" customHeight="1">
      <c r="A27" s="1">
        <v>7</v>
      </c>
      <c r="B27" s="27" t="s">
        <v>98</v>
      </c>
      <c r="C27" s="27"/>
      <c r="D27" s="27"/>
      <c r="E27" s="30">
        <v>634</v>
      </c>
      <c r="F27" s="29" t="s">
        <v>171</v>
      </c>
      <c r="G27" s="26"/>
      <c r="H27" s="26">
        <v>4</v>
      </c>
      <c r="I27" s="26"/>
      <c r="J27" s="26">
        <v>0</v>
      </c>
      <c r="K27" s="26">
        <v>2</v>
      </c>
      <c r="L27" s="26">
        <v>0</v>
      </c>
      <c r="M27" s="26"/>
      <c r="N27" s="26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 t="s">
        <v>194</v>
      </c>
      <c r="Z27" s="40"/>
      <c r="AA27" s="40"/>
    </row>
    <row r="28" spans="1:27" s="74" customFormat="1" ht="15" customHeight="1">
      <c r="A28" s="1">
        <v>8</v>
      </c>
      <c r="B28" s="27" t="s">
        <v>99</v>
      </c>
      <c r="C28" s="27"/>
      <c r="D28" s="27"/>
      <c r="E28" s="30">
        <v>377</v>
      </c>
      <c r="F28" s="29" t="s">
        <v>171</v>
      </c>
      <c r="G28" s="26">
        <v>9</v>
      </c>
      <c r="H28" s="26">
        <v>3</v>
      </c>
      <c r="I28" s="26"/>
      <c r="J28" s="26">
        <v>2</v>
      </c>
      <c r="K28" s="26">
        <v>2</v>
      </c>
      <c r="L28" s="26">
        <v>0</v>
      </c>
      <c r="M28" s="26"/>
      <c r="N28" s="26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 t="s">
        <v>194</v>
      </c>
      <c r="Z28" s="40"/>
      <c r="AA28" s="40"/>
    </row>
    <row r="29" spans="1:27" s="74" customFormat="1" ht="15" customHeight="1">
      <c r="A29" s="1">
        <v>9</v>
      </c>
      <c r="B29" s="27" t="s">
        <v>100</v>
      </c>
      <c r="C29" s="27"/>
      <c r="D29" s="27"/>
      <c r="E29" s="30">
        <v>165</v>
      </c>
      <c r="F29" s="29" t="s">
        <v>171</v>
      </c>
      <c r="G29" s="26">
        <v>5</v>
      </c>
      <c r="H29" s="26"/>
      <c r="I29" s="26"/>
      <c r="J29" s="26">
        <v>2</v>
      </c>
      <c r="K29" s="26">
        <v>0</v>
      </c>
      <c r="L29" s="26">
        <v>0</v>
      </c>
      <c r="M29" s="26"/>
      <c r="N29" s="26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 t="s">
        <v>215</v>
      </c>
    </row>
    <row r="30" spans="1:27" s="74" customFormat="1" ht="15" customHeight="1">
      <c r="A30" s="1">
        <v>10</v>
      </c>
      <c r="B30" s="27" t="s">
        <v>101</v>
      </c>
      <c r="C30" s="27"/>
      <c r="D30" s="27"/>
      <c r="E30" s="30">
        <v>729</v>
      </c>
      <c r="F30" s="29" t="s">
        <v>171</v>
      </c>
      <c r="G30" s="26"/>
      <c r="H30" s="26"/>
      <c r="I30" s="26"/>
      <c r="J30" s="26">
        <v>0</v>
      </c>
      <c r="K30" s="26">
        <v>0</v>
      </c>
      <c r="L30" s="26">
        <v>0</v>
      </c>
      <c r="M30" s="26"/>
      <c r="N30" s="26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 t="s">
        <v>194</v>
      </c>
      <c r="Z30" s="40"/>
      <c r="AA30" s="40"/>
    </row>
    <row r="31" spans="1:27" s="89" customFormat="1" ht="32.25" customHeight="1">
      <c r="A31" s="1">
        <v>11</v>
      </c>
      <c r="B31" s="37" t="s">
        <v>102</v>
      </c>
      <c r="C31" s="37"/>
      <c r="D31" s="37"/>
      <c r="E31" s="44">
        <v>271</v>
      </c>
      <c r="F31" s="1" t="s">
        <v>171</v>
      </c>
      <c r="G31" s="1"/>
      <c r="H31" s="1">
        <v>16</v>
      </c>
      <c r="I31" s="1"/>
      <c r="J31" s="1">
        <v>2</v>
      </c>
      <c r="K31" s="1">
        <v>8</v>
      </c>
      <c r="L31" s="1">
        <v>0</v>
      </c>
      <c r="M31" s="1"/>
      <c r="N31" s="1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 t="s">
        <v>223</v>
      </c>
      <c r="Z31" s="87"/>
      <c r="AA31" s="87" t="s">
        <v>218</v>
      </c>
    </row>
    <row r="32" spans="1:27" s="74" customFormat="1" ht="15" customHeight="1">
      <c r="A32" s="1">
        <v>12</v>
      </c>
      <c r="B32" s="27" t="s">
        <v>108</v>
      </c>
      <c r="C32" s="27"/>
      <c r="D32" s="27"/>
      <c r="E32" s="30"/>
      <c r="F32" s="29" t="s">
        <v>172</v>
      </c>
      <c r="G32" s="26"/>
      <c r="H32" s="26">
        <v>3</v>
      </c>
      <c r="I32" s="26"/>
      <c r="J32" s="26">
        <v>0</v>
      </c>
      <c r="K32" s="26">
        <v>0</v>
      </c>
      <c r="L32" s="26">
        <v>0</v>
      </c>
      <c r="M32" s="26"/>
      <c r="N32" s="26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 t="s">
        <v>194</v>
      </c>
      <c r="Z32" s="40"/>
      <c r="AA32" s="40"/>
    </row>
    <row r="33" spans="1:27" s="74" customFormat="1" ht="15" customHeight="1">
      <c r="A33" s="1">
        <v>13</v>
      </c>
      <c r="B33" s="27" t="s">
        <v>109</v>
      </c>
      <c r="C33" s="27"/>
      <c r="D33" s="27"/>
      <c r="E33" s="30"/>
      <c r="F33" s="29" t="s">
        <v>172</v>
      </c>
      <c r="G33" s="26"/>
      <c r="H33" s="26">
        <v>2</v>
      </c>
      <c r="I33" s="26"/>
      <c r="J33" s="26">
        <v>0</v>
      </c>
      <c r="K33" s="26">
        <v>0</v>
      </c>
      <c r="L33" s="26">
        <v>0</v>
      </c>
      <c r="M33" s="26"/>
      <c r="N33" s="26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 t="s">
        <v>194</v>
      </c>
      <c r="Z33" s="40"/>
      <c r="AA33" s="40"/>
    </row>
    <row r="34" spans="1:27" s="17" customFormat="1" ht="15">
      <c r="A34" s="103" t="s">
        <v>19</v>
      </c>
      <c r="B34" s="103"/>
      <c r="C34" s="83"/>
      <c r="D34" s="83"/>
      <c r="E34" s="24"/>
      <c r="F34" s="19"/>
      <c r="G34" s="20"/>
      <c r="H34" s="20"/>
      <c r="I34" s="20"/>
      <c r="J34" s="20"/>
      <c r="K34" s="20"/>
      <c r="L34" s="20"/>
      <c r="M34" s="19"/>
      <c r="N34" s="19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9"/>
      <c r="Z34" s="19"/>
      <c r="AA34" s="71"/>
    </row>
    <row r="35" spans="1:27" s="41" customFormat="1" ht="15">
      <c r="A35" s="1">
        <v>1</v>
      </c>
      <c r="B35" s="27" t="s">
        <v>85</v>
      </c>
      <c r="C35" s="27"/>
      <c r="D35" s="27"/>
      <c r="E35" s="30">
        <v>648</v>
      </c>
      <c r="F35" s="29" t="s">
        <v>171</v>
      </c>
      <c r="G35" s="26"/>
      <c r="H35" s="26">
        <v>6</v>
      </c>
      <c r="I35" s="26"/>
      <c r="J35" s="26">
        <v>0</v>
      </c>
      <c r="K35" s="26">
        <v>5</v>
      </c>
      <c r="L35" s="26">
        <v>0</v>
      </c>
      <c r="M35" s="26"/>
      <c r="N35" s="26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 t="s">
        <v>194</v>
      </c>
      <c r="Z35" s="39"/>
      <c r="AA35" s="40"/>
    </row>
    <row r="36" spans="1:27" s="41" customFormat="1" ht="15">
      <c r="A36" s="1">
        <v>2</v>
      </c>
      <c r="B36" s="27" t="s">
        <v>86</v>
      </c>
      <c r="C36" s="27"/>
      <c r="D36" s="27"/>
      <c r="E36" s="30">
        <v>1323</v>
      </c>
      <c r="F36" s="29" t="s">
        <v>171</v>
      </c>
      <c r="G36" s="26"/>
      <c r="H36" s="26">
        <v>2</v>
      </c>
      <c r="I36" s="26"/>
      <c r="J36" s="26">
        <v>0</v>
      </c>
      <c r="K36" s="26">
        <v>7</v>
      </c>
      <c r="L36" s="26">
        <v>0</v>
      </c>
      <c r="M36" s="26"/>
      <c r="N36" s="26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 t="s">
        <v>194</v>
      </c>
      <c r="Z36" s="39"/>
      <c r="AA36" s="40"/>
    </row>
    <row r="37" spans="1:27" s="41" customFormat="1" ht="15">
      <c r="A37" s="1">
        <v>3</v>
      </c>
      <c r="B37" s="27" t="s">
        <v>87</v>
      </c>
      <c r="C37" s="27"/>
      <c r="D37" s="27"/>
      <c r="E37" s="30">
        <v>1077</v>
      </c>
      <c r="F37" s="29" t="s">
        <v>171</v>
      </c>
      <c r="G37" s="26">
        <v>4</v>
      </c>
      <c r="H37" s="26"/>
      <c r="I37" s="26"/>
      <c r="J37" s="26">
        <v>4</v>
      </c>
      <c r="K37" s="26">
        <v>1</v>
      </c>
      <c r="L37" s="26">
        <v>0</v>
      </c>
      <c r="M37" s="26"/>
      <c r="N37" s="26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 t="s">
        <v>194</v>
      </c>
      <c r="Z37" s="39"/>
      <c r="AA37" s="40"/>
    </row>
    <row r="38" spans="1:27" s="89" customFormat="1" ht="30">
      <c r="A38" s="1">
        <v>4</v>
      </c>
      <c r="B38" s="37" t="s">
        <v>88</v>
      </c>
      <c r="C38" s="37"/>
      <c r="D38" s="37"/>
      <c r="E38" s="44">
        <v>2009</v>
      </c>
      <c r="F38" s="1" t="s">
        <v>171</v>
      </c>
      <c r="G38" s="1"/>
      <c r="H38" s="1">
        <v>5</v>
      </c>
      <c r="I38" s="1"/>
      <c r="J38" s="1">
        <v>1</v>
      </c>
      <c r="K38" s="1">
        <v>20</v>
      </c>
      <c r="L38" s="1">
        <v>0</v>
      </c>
      <c r="M38" s="1"/>
      <c r="N38" s="1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 t="s">
        <v>223</v>
      </c>
      <c r="Z38" s="87"/>
      <c r="AA38" s="87" t="s">
        <v>218</v>
      </c>
    </row>
    <row r="39" spans="1:27" s="41" customFormat="1" ht="15">
      <c r="A39" s="1">
        <v>5</v>
      </c>
      <c r="B39" s="27" t="s">
        <v>89</v>
      </c>
      <c r="C39" s="27"/>
      <c r="D39" s="27"/>
      <c r="E39" s="30">
        <v>612</v>
      </c>
      <c r="F39" s="29" t="s">
        <v>171</v>
      </c>
      <c r="G39" s="26"/>
      <c r="H39" s="26">
        <v>1</v>
      </c>
      <c r="I39" s="26"/>
      <c r="J39" s="26">
        <v>0</v>
      </c>
      <c r="K39" s="26">
        <v>0</v>
      </c>
      <c r="L39" s="26">
        <v>0</v>
      </c>
      <c r="M39" s="26"/>
      <c r="N39" s="26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 t="s">
        <v>194</v>
      </c>
      <c r="Z39" s="39"/>
      <c r="AA39" s="40"/>
    </row>
    <row r="40" spans="1:27" s="41" customFormat="1" ht="15">
      <c r="A40" s="1">
        <v>6</v>
      </c>
      <c r="B40" s="27" t="s">
        <v>90</v>
      </c>
      <c r="C40" s="27"/>
      <c r="D40" s="27"/>
      <c r="E40" s="30">
        <v>415</v>
      </c>
      <c r="F40" s="29" t="s">
        <v>171</v>
      </c>
      <c r="G40" s="26">
        <v>7</v>
      </c>
      <c r="H40" s="26">
        <v>8</v>
      </c>
      <c r="I40" s="26"/>
      <c r="J40" s="26">
        <v>0</v>
      </c>
      <c r="K40" s="26">
        <v>0</v>
      </c>
      <c r="L40" s="26">
        <v>0</v>
      </c>
      <c r="M40" s="26"/>
      <c r="N40" s="26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 t="s">
        <v>194</v>
      </c>
      <c r="Z40" s="39"/>
      <c r="AA40" s="40"/>
    </row>
    <row r="41" spans="1:27" s="41" customFormat="1" ht="15">
      <c r="A41" s="1">
        <v>7</v>
      </c>
      <c r="B41" s="27" t="s">
        <v>91</v>
      </c>
      <c r="C41" s="27"/>
      <c r="D41" s="27"/>
      <c r="E41" s="30">
        <v>684</v>
      </c>
      <c r="F41" s="29" t="s">
        <v>171</v>
      </c>
      <c r="G41" s="26">
        <v>27</v>
      </c>
      <c r="H41" s="26"/>
      <c r="I41" s="26"/>
      <c r="J41" s="26">
        <v>13</v>
      </c>
      <c r="K41" s="26">
        <v>0</v>
      </c>
      <c r="L41" s="26">
        <v>0</v>
      </c>
      <c r="M41" s="26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 t="s">
        <v>194</v>
      </c>
      <c r="Z41" s="39"/>
      <c r="AA41" s="40"/>
    </row>
    <row r="42" spans="1:27" s="41" customFormat="1" ht="15">
      <c r="A42" s="1">
        <v>8</v>
      </c>
      <c r="B42" s="56" t="s">
        <v>137</v>
      </c>
      <c r="C42" s="57"/>
      <c r="D42" s="57"/>
      <c r="E42" s="58"/>
      <c r="F42" s="59" t="s">
        <v>172</v>
      </c>
      <c r="G42" s="60">
        <v>2</v>
      </c>
      <c r="H42" s="60"/>
      <c r="I42" s="60"/>
      <c r="J42" s="60">
        <v>0</v>
      </c>
      <c r="K42" s="60">
        <v>0</v>
      </c>
      <c r="L42" s="60">
        <v>0</v>
      </c>
      <c r="M42" s="60"/>
      <c r="N42" s="6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39"/>
      <c r="AA42" s="40" t="s">
        <v>215</v>
      </c>
    </row>
    <row r="43" spans="1:27" s="41" customFormat="1" ht="15">
      <c r="A43" s="1">
        <v>9</v>
      </c>
      <c r="B43" s="56" t="s">
        <v>138</v>
      </c>
      <c r="C43" s="57"/>
      <c r="D43" s="57"/>
      <c r="E43" s="58"/>
      <c r="F43" s="59" t="s">
        <v>172</v>
      </c>
      <c r="G43" s="60">
        <v>4</v>
      </c>
      <c r="H43" s="60"/>
      <c r="I43" s="60"/>
      <c r="J43" s="60">
        <v>0</v>
      </c>
      <c r="K43" s="60">
        <v>0</v>
      </c>
      <c r="L43" s="60">
        <v>0</v>
      </c>
      <c r="M43" s="60"/>
      <c r="N43" s="6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39"/>
      <c r="AA43" s="40" t="s">
        <v>215</v>
      </c>
    </row>
    <row r="44" spans="1:27" s="41" customFormat="1" ht="15">
      <c r="A44" s="1">
        <v>10</v>
      </c>
      <c r="B44" s="56" t="s">
        <v>139</v>
      </c>
      <c r="C44" s="57"/>
      <c r="D44" s="57"/>
      <c r="E44" s="58"/>
      <c r="F44" s="59" t="s">
        <v>172</v>
      </c>
      <c r="G44" s="60"/>
      <c r="H44" s="60">
        <v>3</v>
      </c>
      <c r="I44" s="60"/>
      <c r="J44" s="60">
        <v>0</v>
      </c>
      <c r="K44" s="60">
        <v>0</v>
      </c>
      <c r="L44" s="60">
        <v>0</v>
      </c>
      <c r="M44" s="60"/>
      <c r="N44" s="6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39"/>
      <c r="AA44" s="40" t="s">
        <v>215</v>
      </c>
    </row>
    <row r="45" spans="1:27" s="41" customFormat="1" ht="15">
      <c r="A45" s="1">
        <v>11</v>
      </c>
      <c r="B45" s="56" t="s">
        <v>140</v>
      </c>
      <c r="C45" s="57"/>
      <c r="D45" s="57"/>
      <c r="E45" s="58"/>
      <c r="F45" s="59" t="s">
        <v>172</v>
      </c>
      <c r="G45" s="60"/>
      <c r="H45" s="60">
        <v>7</v>
      </c>
      <c r="I45" s="60"/>
      <c r="J45" s="60">
        <v>0</v>
      </c>
      <c r="K45" s="60">
        <v>0</v>
      </c>
      <c r="L45" s="60">
        <v>0</v>
      </c>
      <c r="M45" s="60"/>
      <c r="N45" s="6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39"/>
      <c r="AA45" s="40" t="s">
        <v>215</v>
      </c>
    </row>
    <row r="46" spans="1:27" s="8" customFormat="1" ht="15">
      <c r="A46" s="103" t="s">
        <v>28</v>
      </c>
      <c r="B46" s="103"/>
      <c r="C46" s="83"/>
      <c r="D46" s="83"/>
      <c r="E46" s="25"/>
      <c r="F46" s="21"/>
      <c r="G46" s="22"/>
      <c r="H46" s="22"/>
      <c r="I46" s="22"/>
      <c r="J46" s="22"/>
      <c r="K46" s="22"/>
      <c r="L46" s="22"/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/>
      <c r="Z46" s="21"/>
      <c r="AA46" s="6"/>
    </row>
    <row r="47" spans="1:27" s="41" customFormat="1" ht="15">
      <c r="A47" s="1">
        <v>1</v>
      </c>
      <c r="B47" s="27" t="s">
        <v>174</v>
      </c>
      <c r="C47" s="27"/>
      <c r="D47" s="27"/>
      <c r="E47" s="30">
        <v>392</v>
      </c>
      <c r="F47" s="29" t="s">
        <v>171</v>
      </c>
      <c r="G47" s="26"/>
      <c r="H47" s="26">
        <v>3</v>
      </c>
      <c r="I47" s="26"/>
      <c r="J47" s="26">
        <v>0</v>
      </c>
      <c r="K47" s="26">
        <v>0</v>
      </c>
      <c r="L47" s="26">
        <v>0</v>
      </c>
      <c r="M47" s="26"/>
      <c r="N47" s="26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 t="s">
        <v>194</v>
      </c>
      <c r="Z47" s="39"/>
      <c r="AA47" s="40"/>
    </row>
    <row r="48" spans="1:27" s="41" customFormat="1" ht="15">
      <c r="A48" s="1">
        <v>2</v>
      </c>
      <c r="B48" s="27" t="s">
        <v>103</v>
      </c>
      <c r="C48" s="27"/>
      <c r="D48" s="27"/>
      <c r="E48" s="30">
        <v>900</v>
      </c>
      <c r="F48" s="29" t="s">
        <v>171</v>
      </c>
      <c r="G48" s="26">
        <v>4</v>
      </c>
      <c r="H48" s="26"/>
      <c r="I48" s="26"/>
      <c r="J48" s="26">
        <v>0</v>
      </c>
      <c r="K48" s="26">
        <v>0</v>
      </c>
      <c r="L48" s="26">
        <v>0</v>
      </c>
      <c r="M48" s="26"/>
      <c r="N48" s="26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 t="s">
        <v>194</v>
      </c>
      <c r="Z48" s="39"/>
      <c r="AA48" s="40"/>
    </row>
    <row r="49" spans="1:27" s="89" customFormat="1" ht="30">
      <c r="A49" s="1">
        <v>3</v>
      </c>
      <c r="B49" s="37" t="s">
        <v>175</v>
      </c>
      <c r="C49" s="37"/>
      <c r="D49" s="37"/>
      <c r="E49" s="44">
        <v>176</v>
      </c>
      <c r="F49" s="1" t="s">
        <v>171</v>
      </c>
      <c r="G49" s="1"/>
      <c r="H49" s="1"/>
      <c r="I49" s="1"/>
      <c r="J49" s="1">
        <v>0</v>
      </c>
      <c r="K49" s="1">
        <v>3</v>
      </c>
      <c r="L49" s="1">
        <v>0</v>
      </c>
      <c r="M49" s="1"/>
      <c r="N49" s="1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 t="s">
        <v>223</v>
      </c>
      <c r="Z49" s="87"/>
      <c r="AA49" s="87" t="s">
        <v>218</v>
      </c>
    </row>
    <row r="50" spans="1:27" s="41" customFormat="1" ht="15">
      <c r="A50" s="1">
        <v>4</v>
      </c>
      <c r="B50" s="27" t="s">
        <v>104</v>
      </c>
      <c r="C50" s="27"/>
      <c r="D50" s="27"/>
      <c r="E50" s="30">
        <v>434</v>
      </c>
      <c r="F50" s="29" t="s">
        <v>171</v>
      </c>
      <c r="G50" s="26">
        <v>10</v>
      </c>
      <c r="H50" s="26"/>
      <c r="I50" s="26"/>
      <c r="J50" s="26">
        <v>0</v>
      </c>
      <c r="K50" s="26">
        <v>1</v>
      </c>
      <c r="L50" s="26">
        <v>0</v>
      </c>
      <c r="M50" s="26"/>
      <c r="N50" s="26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 t="s">
        <v>194</v>
      </c>
      <c r="Z50" s="39"/>
      <c r="AA50" s="40"/>
    </row>
    <row r="51" spans="1:27" s="41" customFormat="1" ht="15">
      <c r="A51" s="1">
        <v>5</v>
      </c>
      <c r="B51" s="49" t="s">
        <v>163</v>
      </c>
      <c r="C51" s="49"/>
      <c r="D51" s="49"/>
      <c r="E51" s="50"/>
      <c r="F51" s="51" t="s">
        <v>172</v>
      </c>
      <c r="G51" s="26"/>
      <c r="H51" s="26"/>
      <c r="I51" s="26"/>
      <c r="J51" s="26"/>
      <c r="K51" s="26"/>
      <c r="L51" s="26"/>
      <c r="M51" s="26"/>
      <c r="N51" s="26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39"/>
      <c r="AA51" s="40" t="s">
        <v>215</v>
      </c>
    </row>
    <row r="52" spans="1:27" s="17" customFormat="1" ht="15">
      <c r="A52" s="103" t="s">
        <v>46</v>
      </c>
      <c r="B52" s="103"/>
      <c r="C52" s="83"/>
      <c r="D52" s="83"/>
      <c r="E52" s="24"/>
      <c r="F52" s="19"/>
      <c r="G52" s="20"/>
      <c r="H52" s="20"/>
      <c r="I52" s="20"/>
      <c r="J52" s="20"/>
      <c r="K52" s="20"/>
      <c r="L52" s="20"/>
      <c r="M52" s="19"/>
      <c r="N52" s="1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9"/>
      <c r="Z52" s="19"/>
      <c r="AA52" s="71"/>
    </row>
    <row r="53" spans="1:27" s="41" customFormat="1" ht="15">
      <c r="A53" s="1">
        <v>1</v>
      </c>
      <c r="B53" s="27" t="s">
        <v>105</v>
      </c>
      <c r="C53" s="27"/>
      <c r="D53" s="27"/>
      <c r="E53" s="61">
        <f aca="true" t="shared" si="2" ref="E53:E59">SUM(C53:D53)</f>
        <v>0</v>
      </c>
      <c r="F53" s="29" t="s">
        <v>171</v>
      </c>
      <c r="G53" s="26"/>
      <c r="H53" s="26">
        <v>11</v>
      </c>
      <c r="I53" s="26"/>
      <c r="J53" s="26">
        <v>0</v>
      </c>
      <c r="K53" s="26">
        <v>0</v>
      </c>
      <c r="L53" s="26">
        <v>0</v>
      </c>
      <c r="M53" s="26"/>
      <c r="N53" s="26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 t="s">
        <v>194</v>
      </c>
      <c r="Z53" s="39"/>
      <c r="AA53" s="40"/>
    </row>
    <row r="54" spans="1:27" s="41" customFormat="1" ht="15">
      <c r="A54" s="1">
        <v>2</v>
      </c>
      <c r="B54" s="27" t="s">
        <v>106</v>
      </c>
      <c r="C54" s="27"/>
      <c r="D54" s="27"/>
      <c r="E54" s="61">
        <f t="shared" si="2"/>
        <v>0</v>
      </c>
      <c r="F54" s="29" t="s">
        <v>171</v>
      </c>
      <c r="G54" s="26"/>
      <c r="H54" s="26"/>
      <c r="I54" s="26"/>
      <c r="J54" s="26">
        <v>1</v>
      </c>
      <c r="K54" s="26">
        <v>0</v>
      </c>
      <c r="L54" s="26">
        <v>0</v>
      </c>
      <c r="M54" s="26"/>
      <c r="N54" s="26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87" t="s">
        <v>194</v>
      </c>
      <c r="Z54" s="39"/>
      <c r="AA54" s="40"/>
    </row>
    <row r="55" spans="1:27" s="41" customFormat="1" ht="15">
      <c r="A55" s="1">
        <v>3</v>
      </c>
      <c r="B55" s="27" t="s">
        <v>107</v>
      </c>
      <c r="C55" s="27"/>
      <c r="D55" s="27"/>
      <c r="E55" s="61">
        <f t="shared" si="2"/>
        <v>0</v>
      </c>
      <c r="F55" s="29" t="s">
        <v>171</v>
      </c>
      <c r="G55" s="26"/>
      <c r="H55" s="26">
        <v>10</v>
      </c>
      <c r="I55" s="26">
        <v>1</v>
      </c>
      <c r="J55" s="26">
        <v>0</v>
      </c>
      <c r="K55" s="26">
        <v>0</v>
      </c>
      <c r="L55" s="26">
        <v>0</v>
      </c>
      <c r="M55" s="26">
        <v>1</v>
      </c>
      <c r="N55" s="26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 t="s">
        <v>194</v>
      </c>
      <c r="Z55" s="39"/>
      <c r="AA55" s="40"/>
    </row>
    <row r="56" spans="1:27" s="41" customFormat="1" ht="15">
      <c r="A56" s="1">
        <v>4</v>
      </c>
      <c r="B56" s="27" t="s">
        <v>125</v>
      </c>
      <c r="C56" s="27"/>
      <c r="D56" s="27"/>
      <c r="E56" s="61">
        <f t="shared" si="2"/>
        <v>0</v>
      </c>
      <c r="F56" s="29" t="s">
        <v>171</v>
      </c>
      <c r="G56" s="26"/>
      <c r="H56" s="26">
        <v>5</v>
      </c>
      <c r="I56" s="26"/>
      <c r="J56" s="26">
        <v>0</v>
      </c>
      <c r="K56" s="26">
        <v>2</v>
      </c>
      <c r="L56" s="26">
        <v>0</v>
      </c>
      <c r="M56" s="26"/>
      <c r="N56" s="26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 t="s">
        <v>194</v>
      </c>
      <c r="Z56" s="39"/>
      <c r="AA56" s="40"/>
    </row>
    <row r="57" spans="1:27" s="41" customFormat="1" ht="15">
      <c r="A57" s="1">
        <v>5</v>
      </c>
      <c r="B57" s="56" t="s">
        <v>146</v>
      </c>
      <c r="C57" s="75"/>
      <c r="D57" s="75"/>
      <c r="E57" s="61">
        <f t="shared" si="2"/>
        <v>0</v>
      </c>
      <c r="F57" s="76" t="s">
        <v>172</v>
      </c>
      <c r="G57" s="77"/>
      <c r="H57" s="77">
        <v>6</v>
      </c>
      <c r="I57" s="77">
        <v>5</v>
      </c>
      <c r="J57" s="77">
        <v>0</v>
      </c>
      <c r="K57" s="77">
        <v>0</v>
      </c>
      <c r="L57" s="77">
        <v>0</v>
      </c>
      <c r="M57" s="77">
        <v>5</v>
      </c>
      <c r="N57" s="77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39"/>
      <c r="AA57" s="40" t="s">
        <v>215</v>
      </c>
    </row>
    <row r="58" spans="1:27" s="41" customFormat="1" ht="15">
      <c r="A58" s="1">
        <v>6</v>
      </c>
      <c r="B58" s="56" t="s">
        <v>147</v>
      </c>
      <c r="C58" s="75"/>
      <c r="D58" s="75"/>
      <c r="E58" s="61">
        <f t="shared" si="2"/>
        <v>0</v>
      </c>
      <c r="F58" s="76" t="s">
        <v>172</v>
      </c>
      <c r="G58" s="77"/>
      <c r="H58" s="77">
        <v>3</v>
      </c>
      <c r="I58" s="77"/>
      <c r="J58" s="77">
        <v>0</v>
      </c>
      <c r="K58" s="77">
        <v>0</v>
      </c>
      <c r="L58" s="77">
        <v>0</v>
      </c>
      <c r="M58" s="77"/>
      <c r="N58" s="77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39"/>
      <c r="AA58" s="40" t="s">
        <v>215</v>
      </c>
    </row>
    <row r="59" spans="1:27" s="41" customFormat="1" ht="15">
      <c r="A59" s="1">
        <v>7</v>
      </c>
      <c r="B59" s="56" t="s">
        <v>148</v>
      </c>
      <c r="C59" s="75"/>
      <c r="D59" s="75"/>
      <c r="E59" s="61">
        <f t="shared" si="2"/>
        <v>0</v>
      </c>
      <c r="F59" s="76" t="s">
        <v>172</v>
      </c>
      <c r="G59" s="77">
        <v>6</v>
      </c>
      <c r="H59" s="77">
        <v>1</v>
      </c>
      <c r="I59" s="77"/>
      <c r="J59" s="77">
        <v>0</v>
      </c>
      <c r="K59" s="77">
        <v>0</v>
      </c>
      <c r="L59" s="77">
        <v>0</v>
      </c>
      <c r="M59" s="77"/>
      <c r="N59" s="77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39"/>
      <c r="AA59" s="40" t="s">
        <v>215</v>
      </c>
    </row>
    <row r="60" spans="1:27" s="41" customFormat="1" ht="15">
      <c r="A60" s="1">
        <v>8</v>
      </c>
      <c r="B60" s="56" t="s">
        <v>149</v>
      </c>
      <c r="C60" s="75">
        <v>207</v>
      </c>
      <c r="D60" s="75">
        <v>35</v>
      </c>
      <c r="E60" s="61">
        <f>SUM(C60:D60)</f>
        <v>242</v>
      </c>
      <c r="F60" s="76" t="s">
        <v>172</v>
      </c>
      <c r="G60" s="77"/>
      <c r="H60" s="77">
        <v>2</v>
      </c>
      <c r="I60" s="77">
        <v>1</v>
      </c>
      <c r="J60" s="77">
        <v>0</v>
      </c>
      <c r="K60" s="77">
        <v>0</v>
      </c>
      <c r="L60" s="77">
        <v>0</v>
      </c>
      <c r="M60" s="77">
        <v>1</v>
      </c>
      <c r="N60" s="77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39"/>
      <c r="AA60" s="40" t="s">
        <v>215</v>
      </c>
    </row>
    <row r="61" spans="1:27" s="41" customFormat="1" ht="16.5" customHeight="1">
      <c r="A61" s="1">
        <v>9</v>
      </c>
      <c r="B61" s="78" t="s">
        <v>150</v>
      </c>
      <c r="C61" s="75">
        <v>48</v>
      </c>
      <c r="D61" s="75">
        <v>54</v>
      </c>
      <c r="E61" s="61">
        <f>SUM(C61:D61)</f>
        <v>102</v>
      </c>
      <c r="F61" s="76" t="s">
        <v>172</v>
      </c>
      <c r="G61" s="77">
        <v>2</v>
      </c>
      <c r="H61" s="77">
        <v>2</v>
      </c>
      <c r="I61" s="77">
        <v>5</v>
      </c>
      <c r="J61" s="77">
        <v>0</v>
      </c>
      <c r="K61" s="77">
        <v>0</v>
      </c>
      <c r="L61" s="77">
        <v>0</v>
      </c>
      <c r="M61" s="77">
        <v>5</v>
      </c>
      <c r="N61" s="77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39"/>
      <c r="AA61" s="40" t="s">
        <v>215</v>
      </c>
    </row>
    <row r="62" spans="1:27" s="41" customFormat="1" ht="15">
      <c r="A62" s="1">
        <v>10</v>
      </c>
      <c r="B62" s="56" t="s">
        <v>151</v>
      </c>
      <c r="C62" s="75">
        <v>136</v>
      </c>
      <c r="D62" s="75">
        <v>106</v>
      </c>
      <c r="E62" s="61">
        <f>SUM(C62:D62)</f>
        <v>242</v>
      </c>
      <c r="F62" s="76" t="s">
        <v>172</v>
      </c>
      <c r="G62" s="77">
        <v>1</v>
      </c>
      <c r="H62" s="77"/>
      <c r="I62" s="77">
        <v>1</v>
      </c>
      <c r="J62" s="77">
        <v>0</v>
      </c>
      <c r="K62" s="77">
        <v>0</v>
      </c>
      <c r="L62" s="77">
        <v>0</v>
      </c>
      <c r="M62" s="77">
        <v>1</v>
      </c>
      <c r="N62" s="77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39"/>
      <c r="AA62" s="40" t="s">
        <v>215</v>
      </c>
    </row>
    <row r="63" spans="1:27" s="41" customFormat="1" ht="15">
      <c r="A63" s="1">
        <v>11</v>
      </c>
      <c r="B63" s="56" t="s">
        <v>152</v>
      </c>
      <c r="C63" s="75">
        <v>92</v>
      </c>
      <c r="D63" s="75">
        <v>141</v>
      </c>
      <c r="E63" s="61">
        <f>SUM(C63:D63)</f>
        <v>233</v>
      </c>
      <c r="F63" s="76" t="s">
        <v>172</v>
      </c>
      <c r="G63" s="77">
        <v>5</v>
      </c>
      <c r="H63" s="77"/>
      <c r="I63" s="77"/>
      <c r="J63" s="77">
        <v>1</v>
      </c>
      <c r="K63" s="77">
        <v>0</v>
      </c>
      <c r="L63" s="77">
        <v>4</v>
      </c>
      <c r="M63" s="77"/>
      <c r="N63" s="77">
        <v>4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39"/>
      <c r="AA63" s="40" t="s">
        <v>215</v>
      </c>
    </row>
    <row r="64" spans="1:27" s="8" customFormat="1" ht="15">
      <c r="A64" s="103" t="s">
        <v>122</v>
      </c>
      <c r="B64" s="103"/>
      <c r="C64" s="83"/>
      <c r="D64" s="83"/>
      <c r="E64" s="25"/>
      <c r="F64" s="21"/>
      <c r="G64" s="22"/>
      <c r="H64" s="22"/>
      <c r="I64" s="22"/>
      <c r="J64" s="22"/>
      <c r="K64" s="22"/>
      <c r="L64" s="22"/>
      <c r="M64" s="21"/>
      <c r="N64" s="21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1"/>
      <c r="Z64" s="21"/>
      <c r="AA64" s="6"/>
    </row>
    <row r="65" spans="1:27" s="41" customFormat="1" ht="15">
      <c r="A65" s="1">
        <v>1</v>
      </c>
      <c r="B65" s="32" t="s">
        <v>132</v>
      </c>
      <c r="C65" s="27">
        <v>92</v>
      </c>
      <c r="D65" s="27">
        <v>71</v>
      </c>
      <c r="E65" s="30">
        <f>SUM(C65:D65)</f>
        <v>163</v>
      </c>
      <c r="F65" s="29" t="s">
        <v>171</v>
      </c>
      <c r="G65" s="26">
        <v>1</v>
      </c>
      <c r="H65" s="26">
        <v>8</v>
      </c>
      <c r="I65" s="26"/>
      <c r="J65" s="26">
        <v>1</v>
      </c>
      <c r="K65" s="26">
        <v>4</v>
      </c>
      <c r="L65" s="26">
        <v>0</v>
      </c>
      <c r="M65" s="26"/>
      <c r="N65" s="26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39"/>
      <c r="AA65" s="40" t="s">
        <v>215</v>
      </c>
    </row>
    <row r="66" spans="1:27" s="41" customFormat="1" ht="15">
      <c r="A66" s="1">
        <v>2</v>
      </c>
      <c r="B66" s="32" t="s">
        <v>134</v>
      </c>
      <c r="C66" s="27"/>
      <c r="D66" s="27"/>
      <c r="E66" s="30"/>
      <c r="F66" s="29" t="s">
        <v>171</v>
      </c>
      <c r="G66" s="26"/>
      <c r="H66" s="26"/>
      <c r="I66" s="26"/>
      <c r="J66" s="26">
        <v>0</v>
      </c>
      <c r="K66" s="26">
        <v>0</v>
      </c>
      <c r="L66" s="26">
        <v>0</v>
      </c>
      <c r="M66" s="26"/>
      <c r="N66" s="26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 t="s">
        <v>194</v>
      </c>
      <c r="Z66" s="39"/>
      <c r="AA66" s="40"/>
    </row>
    <row r="67" spans="1:27" s="41" customFormat="1" ht="15">
      <c r="A67" s="1">
        <v>3</v>
      </c>
      <c r="B67" s="32" t="s">
        <v>135</v>
      </c>
      <c r="C67" s="4"/>
      <c r="D67" s="4"/>
      <c r="E67" s="38"/>
      <c r="F67" s="39" t="s">
        <v>171</v>
      </c>
      <c r="G67" s="40"/>
      <c r="H67" s="40"/>
      <c r="I67" s="40"/>
      <c r="J67" s="40">
        <v>1</v>
      </c>
      <c r="K67" s="40">
        <v>0</v>
      </c>
      <c r="L67" s="40">
        <v>0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 t="s">
        <v>194</v>
      </c>
      <c r="Z67" s="39"/>
      <c r="AA67" s="40"/>
    </row>
    <row r="68" spans="1:27" s="41" customFormat="1" ht="15">
      <c r="A68" s="1">
        <v>4</v>
      </c>
      <c r="B68" s="32" t="s">
        <v>164</v>
      </c>
      <c r="C68" s="4"/>
      <c r="D68" s="4"/>
      <c r="E68" s="38"/>
      <c r="F68" s="39" t="s">
        <v>171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 t="s">
        <v>194</v>
      </c>
      <c r="Z68" s="39"/>
      <c r="AA68" s="40"/>
    </row>
    <row r="69" spans="1:27" s="41" customFormat="1" ht="15">
      <c r="A69" s="1">
        <v>5</v>
      </c>
      <c r="B69" s="32" t="s">
        <v>169</v>
      </c>
      <c r="C69" s="4"/>
      <c r="D69" s="4"/>
      <c r="E69" s="38"/>
      <c r="F69" s="39" t="s">
        <v>171</v>
      </c>
      <c r="G69" s="40">
        <v>0</v>
      </c>
      <c r="H69" s="40">
        <v>7</v>
      </c>
      <c r="I69" s="40"/>
      <c r="J69" s="40"/>
      <c r="K69" s="40">
        <v>7</v>
      </c>
      <c r="L69" s="40"/>
      <c r="M69" s="40">
        <v>7</v>
      </c>
      <c r="N69" s="40">
        <v>7</v>
      </c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39"/>
      <c r="AA69" s="40" t="s">
        <v>215</v>
      </c>
    </row>
    <row r="71" spans="1:27" ht="15">
      <c r="A71" t="s">
        <v>211</v>
      </c>
      <c r="AA71" t="s">
        <v>206</v>
      </c>
    </row>
    <row r="72" spans="1:27" ht="15">
      <c r="A72" s="7" t="s">
        <v>213</v>
      </c>
      <c r="B72" s="7"/>
      <c r="AA72" s="7" t="s">
        <v>220</v>
      </c>
    </row>
    <row r="73" spans="1:27" ht="15">
      <c r="A73" s="7" t="s">
        <v>214</v>
      </c>
      <c r="B73" s="7"/>
      <c r="AA73" s="7" t="s">
        <v>208</v>
      </c>
    </row>
    <row r="74" ht="15">
      <c r="AA74"/>
    </row>
    <row r="75" ht="15">
      <c r="AA75"/>
    </row>
    <row r="76" ht="15">
      <c r="AA76"/>
    </row>
    <row r="77" spans="1:27" ht="15">
      <c r="A77" s="7" t="s">
        <v>79</v>
      </c>
      <c r="AA77" s="7" t="s">
        <v>221</v>
      </c>
    </row>
    <row r="78" spans="1:27" ht="15">
      <c r="A78" t="s">
        <v>212</v>
      </c>
      <c r="AA78" t="s">
        <v>222</v>
      </c>
    </row>
  </sheetData>
  <sheetProtection/>
  <mergeCells count="27">
    <mergeCell ref="A2:AA2"/>
    <mergeCell ref="A3:AA3"/>
    <mergeCell ref="A4:A7"/>
    <mergeCell ref="B4:B7"/>
    <mergeCell ref="C4:E6"/>
    <mergeCell ref="F4:F7"/>
    <mergeCell ref="G4:L4"/>
    <mergeCell ref="M4:N6"/>
    <mergeCell ref="O4:X4"/>
    <mergeCell ref="Y4:Y7"/>
    <mergeCell ref="Z4:Z7"/>
    <mergeCell ref="AA4:AA7"/>
    <mergeCell ref="G5:I6"/>
    <mergeCell ref="J5:L6"/>
    <mergeCell ref="O5:R5"/>
    <mergeCell ref="S5:V5"/>
    <mergeCell ref="W5:X5"/>
    <mergeCell ref="O6:P6"/>
    <mergeCell ref="Q6:R6"/>
    <mergeCell ref="S6:T6"/>
    <mergeCell ref="A46:B46"/>
    <mergeCell ref="A52:B52"/>
    <mergeCell ref="A64:B64"/>
    <mergeCell ref="U6:V6"/>
    <mergeCell ref="A8:B8"/>
    <mergeCell ref="A20:B20"/>
    <mergeCell ref="A34:B34"/>
  </mergeCells>
  <printOptions/>
  <pageMargins left="0.45" right="0.43" top="0.75" bottom="0.75" header="0.3" footer="0.3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ASPIRE</dc:creator>
  <cp:keywords/>
  <dc:description/>
  <cp:lastModifiedBy>Geosains Teknologi</cp:lastModifiedBy>
  <cp:lastPrinted>2019-04-23T16:03:15Z</cp:lastPrinted>
  <dcterms:created xsi:type="dcterms:W3CDTF">2017-02-10T07:17:48Z</dcterms:created>
  <dcterms:modified xsi:type="dcterms:W3CDTF">2019-07-19T06:37:28Z</dcterms:modified>
  <cp:category/>
  <cp:version/>
  <cp:contentType/>
  <cp:contentStatus/>
</cp:coreProperties>
</file>