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/>
  <c r="P35" i="1"/>
  <c r="C35" i="1"/>
  <c r="P34" i="1"/>
  <c r="C34" i="1"/>
  <c r="P33" i="1"/>
  <c r="C33" i="1"/>
  <c r="P32" i="1"/>
  <c r="C32" i="1"/>
  <c r="P31" i="1"/>
  <c r="C31" i="1"/>
  <c r="P30" i="1"/>
  <c r="C30" i="1"/>
  <c r="P29" i="1"/>
  <c r="C29" i="1"/>
  <c r="P28" i="1"/>
  <c r="C28" i="1"/>
  <c r="P27" i="1"/>
  <c r="C27" i="1"/>
  <c r="P26" i="1"/>
  <c r="C26" i="1"/>
  <c r="P25" i="1"/>
  <c r="C25" i="1"/>
  <c r="P24" i="1"/>
  <c r="C24" i="1"/>
  <c r="P23" i="1"/>
  <c r="C23" i="1"/>
  <c r="P22" i="1"/>
  <c r="C22" i="1"/>
  <c r="P21" i="1"/>
  <c r="C21" i="1"/>
  <c r="P20" i="1"/>
  <c r="C20" i="1"/>
  <c r="P19" i="1"/>
  <c r="C19" i="1"/>
  <c r="P18" i="1"/>
  <c r="C18" i="1"/>
  <c r="P17" i="1"/>
  <c r="C17" i="1"/>
  <c r="P16" i="1"/>
  <c r="C16" i="1"/>
  <c r="P15" i="1"/>
  <c r="C15" i="1"/>
  <c r="P14" i="1"/>
  <c r="C14" i="1"/>
  <c r="P13" i="1"/>
  <c r="C13" i="1"/>
  <c r="P12" i="1"/>
  <c r="C12" i="1"/>
  <c r="P11" i="1"/>
  <c r="C11" i="1"/>
  <c r="P10" i="1"/>
  <c r="C10" i="1"/>
  <c r="P9" i="1"/>
  <c r="C9" i="1"/>
  <c r="P8" i="1"/>
  <c r="C8" i="1"/>
  <c r="P7" i="1"/>
  <c r="C7" i="1"/>
  <c r="O6" i="1"/>
  <c r="N6" i="1"/>
  <c r="G6" i="1"/>
  <c r="F6" i="1"/>
  <c r="E6" i="1"/>
  <c r="D6" i="1"/>
  <c r="C6" i="1" l="1"/>
  <c r="P6" i="1"/>
</calcChain>
</file>

<file path=xl/sharedStrings.xml><?xml version="1.0" encoding="utf-8"?>
<sst xmlns="http://schemas.openxmlformats.org/spreadsheetml/2006/main" count="54" uniqueCount="43">
  <si>
    <t>REKAFITULASI LELANG MELALUI ULP</t>
  </si>
  <si>
    <t>PER 31 DESEMBER 2019</t>
  </si>
  <si>
    <t>No</t>
  </si>
  <si>
    <t>Nama OPD</t>
  </si>
  <si>
    <t>Total Tender</t>
  </si>
  <si>
    <t>Belum Mengajukan
Tender</t>
  </si>
  <si>
    <t>Verifikasi Dokumen</t>
  </si>
  <si>
    <t>Sedang Tender</t>
  </si>
  <si>
    <t>Selesai Tender</t>
  </si>
  <si>
    <t>Jumlah
Paket</t>
  </si>
  <si>
    <t>Rp (juta)</t>
  </si>
  <si>
    <t>%</t>
  </si>
  <si>
    <t>Total</t>
  </si>
  <si>
    <t xml:space="preserve">Dinas PU dan Penataan Ruang
</t>
  </si>
  <si>
    <t>Dinas ESDM</t>
  </si>
  <si>
    <t>Dinas Sosial</t>
  </si>
  <si>
    <t>Dinas Pertanian dan Perkebunan</t>
  </si>
  <si>
    <t>Dinas Pendidikan dan Kebudayaan</t>
  </si>
  <si>
    <t>Dinas Perdagangan</t>
  </si>
  <si>
    <t>Dinas Kelautan dan Perikanan</t>
  </si>
  <si>
    <t>Dinas Ketahanan Pangan</t>
  </si>
  <si>
    <t>BPSDM</t>
  </si>
  <si>
    <t>Sekretariat DPRD</t>
  </si>
  <si>
    <t>Dinas Perumahan dan Permukiman</t>
  </si>
  <si>
    <t>Dinas Peternakan &amp; Keswan</t>
  </si>
  <si>
    <t>Dinas LH dan Kehutanan</t>
  </si>
  <si>
    <t>RSU Provinsi</t>
  </si>
  <si>
    <t>Dinas Pemuda dan Olah Raga</t>
  </si>
  <si>
    <t>Dinas Kesehatan</t>
  </si>
  <si>
    <t>Dinas Pariwisata</t>
  </si>
  <si>
    <t>Bappenda</t>
  </si>
  <si>
    <t>Dinas Perhubungan</t>
  </si>
  <si>
    <t>Dinas PMPD Dukcapil</t>
  </si>
  <si>
    <t>Biro Kesejahtraan Rakyat</t>
  </si>
  <si>
    <t>Bappeda</t>
  </si>
  <si>
    <t>Badan Kepegawaian Daerah</t>
  </si>
  <si>
    <t>RSJ Mutiara Sukma</t>
  </si>
  <si>
    <t>Dinas Perpustakaan &amp; Kearsipan</t>
  </si>
  <si>
    <t>Inspektorat</t>
  </si>
  <si>
    <t>RS H.L. Manambai Abd Kadir Sumbawa</t>
  </si>
  <si>
    <t>Dinas Perindustrian</t>
  </si>
  <si>
    <t>BPBD</t>
  </si>
  <si>
    <t>Dinas Komunikasi, Informatika dan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</si>
</sst>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top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vertical="top"/>
    </xf>
    <xf numFmtId="0" fontId="4" fillId="0" borderId="1" xfId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left" vertical="center"/>
    </xf>
    <xf numFmtId="164" fontId="3" fillId="0" borderId="1" xfId="2" applyFont="1" applyFill="1" applyBorder="1" applyAlignment="1">
      <alignment horizontal="left" vertical="center" wrapText="1"/>
    </xf>
    <xf numFmtId="164" fontId="3" fillId="0" borderId="1" xfId="2" applyFont="1" applyFill="1" applyBorder="1" applyAlignment="1">
      <alignment vertical="center" wrapText="1"/>
    </xf>
    <xf numFmtId="164" fontId="3" fillId="0" borderId="1" xfId="2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left" vertical="center"/>
    </xf>
    <xf numFmtId="164" fontId="5" fillId="2" borderId="1" xfId="2" applyFont="1" applyFill="1" applyBorder="1" applyAlignment="1">
      <alignment horizontal="center" vertical="center"/>
    </xf>
    <xf numFmtId="164" fontId="5" fillId="2" borderId="1" xfId="2" applyFont="1" applyFill="1" applyBorder="1" applyAlignment="1">
      <alignment horizontal="left" vertical="center"/>
    </xf>
    <xf numFmtId="1" fontId="5" fillId="2" borderId="6" xfId="1" applyNumberFormat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center" vertical="center"/>
    </xf>
    <xf numFmtId="164" fontId="3" fillId="0" borderId="6" xfId="2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center"/>
    </xf>
    <xf numFmtId="164" fontId="3" fillId="0" borderId="8" xfId="2" applyFont="1" applyFill="1" applyBorder="1" applyAlignment="1">
      <alignment vertical="center"/>
    </xf>
    <xf numFmtId="164" fontId="3" fillId="0" borderId="8" xfId="2" applyFont="1" applyFill="1" applyBorder="1" applyAlignment="1">
      <alignment vertical="center" wrapText="1"/>
    </xf>
    <xf numFmtId="164" fontId="3" fillId="0" borderId="8" xfId="2" applyFont="1" applyFill="1" applyBorder="1" applyAlignment="1">
      <alignment horizontal="left" vertical="center" wrapText="1"/>
    </xf>
    <xf numFmtId="164" fontId="3" fillId="0" borderId="9" xfId="2" applyFont="1" applyFill="1" applyBorder="1" applyAlignment="1">
      <alignment vertic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sqref="A1:P1"/>
    </sheetView>
  </sheetViews>
  <sheetFormatPr defaultRowHeight="15" x14ac:dyDescent="0.25"/>
  <cols>
    <col min="1" max="1" width="9.140625" style="14"/>
    <col min="2" max="2" width="45.42578125" bestFit="1" customWidth="1"/>
    <col min="4" max="4" width="11" bestFit="1" customWidth="1"/>
    <col min="15" max="15" width="11" bestFit="1" customWidth="1"/>
  </cols>
  <sheetData>
    <row r="1" spans="1:16" ht="18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1"/>
      <c r="O3" s="1"/>
      <c r="P3" s="1"/>
    </row>
    <row r="4" spans="1:16" ht="15.75" customHeight="1" x14ac:dyDescent="0.25">
      <c r="A4" s="15" t="s">
        <v>2</v>
      </c>
      <c r="B4" s="16" t="s">
        <v>3</v>
      </c>
      <c r="C4" s="17" t="s">
        <v>4</v>
      </c>
      <c r="D4" s="17"/>
      <c r="E4" s="18" t="s">
        <v>5</v>
      </c>
      <c r="F4" s="18"/>
      <c r="G4" s="18"/>
      <c r="H4" s="16" t="s">
        <v>6</v>
      </c>
      <c r="I4" s="16"/>
      <c r="J4" s="16"/>
      <c r="K4" s="16" t="s">
        <v>7</v>
      </c>
      <c r="L4" s="16"/>
      <c r="M4" s="16"/>
      <c r="N4" s="19" t="s">
        <v>8</v>
      </c>
      <c r="O4" s="19"/>
      <c r="P4" s="20"/>
    </row>
    <row r="5" spans="1:16" ht="34.5" customHeight="1" x14ac:dyDescent="0.25">
      <c r="A5" s="21"/>
      <c r="B5" s="5"/>
      <c r="C5" s="10" t="s">
        <v>9</v>
      </c>
      <c r="D5" s="10" t="s">
        <v>10</v>
      </c>
      <c r="E5" s="11" t="s">
        <v>9</v>
      </c>
      <c r="F5" s="11" t="s">
        <v>10</v>
      </c>
      <c r="G5" s="11" t="s">
        <v>11</v>
      </c>
      <c r="H5" s="10" t="s">
        <v>9</v>
      </c>
      <c r="I5" s="10" t="s">
        <v>10</v>
      </c>
      <c r="J5" s="10" t="s">
        <v>11</v>
      </c>
      <c r="K5" s="10" t="s">
        <v>9</v>
      </c>
      <c r="L5" s="10" t="s">
        <v>10</v>
      </c>
      <c r="M5" s="10" t="s">
        <v>11</v>
      </c>
      <c r="N5" s="12" t="s">
        <v>9</v>
      </c>
      <c r="O5" s="12" t="s">
        <v>10</v>
      </c>
      <c r="P5" s="22" t="s">
        <v>11</v>
      </c>
    </row>
    <row r="6" spans="1:16" ht="15.75" x14ac:dyDescent="0.25">
      <c r="A6" s="23" t="s">
        <v>12</v>
      </c>
      <c r="B6" s="24"/>
      <c r="C6" s="25">
        <f>SUM(C7:C36)</f>
        <v>156</v>
      </c>
      <c r="D6" s="26">
        <f>SUM(D7:D36)</f>
        <v>313923</v>
      </c>
      <c r="E6" s="26">
        <f>SUM(E7:E36)</f>
        <v>0</v>
      </c>
      <c r="F6" s="26">
        <f>SUM(F7:F36)</f>
        <v>0</v>
      </c>
      <c r="G6" s="26">
        <f>SUM(G7:G36)</f>
        <v>0</v>
      </c>
      <c r="H6" s="27">
        <v>0</v>
      </c>
      <c r="I6" s="27">
        <v>0</v>
      </c>
      <c r="J6" s="28">
        <v>0</v>
      </c>
      <c r="K6" s="28">
        <v>0</v>
      </c>
      <c r="L6" s="28">
        <v>0</v>
      </c>
      <c r="M6" s="28">
        <v>0</v>
      </c>
      <c r="N6" s="26">
        <f>SUM(N7:N36)</f>
        <v>156</v>
      </c>
      <c r="O6" s="26">
        <f>SUM(O7:O36)</f>
        <v>313923</v>
      </c>
      <c r="P6" s="29">
        <f>O6/D6*100</f>
        <v>100</v>
      </c>
    </row>
    <row r="7" spans="1:16" x14ac:dyDescent="0.25">
      <c r="A7" s="30">
        <v>1</v>
      </c>
      <c r="B7" s="13" t="s">
        <v>13</v>
      </c>
      <c r="C7" s="9">
        <f>N7</f>
        <v>38</v>
      </c>
      <c r="D7" s="9">
        <v>144219</v>
      </c>
      <c r="E7" s="8">
        <v>0</v>
      </c>
      <c r="F7" s="9">
        <v>0</v>
      </c>
      <c r="G7" s="9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9">
        <v>38</v>
      </c>
      <c r="O7" s="9">
        <v>144219</v>
      </c>
      <c r="P7" s="31">
        <f>O7/D7*100</f>
        <v>100</v>
      </c>
    </row>
    <row r="8" spans="1:16" ht="15" customHeight="1" x14ac:dyDescent="0.25">
      <c r="A8" s="32">
        <v>2</v>
      </c>
      <c r="B8" s="13" t="s">
        <v>14</v>
      </c>
      <c r="C8" s="9">
        <f>N8</f>
        <v>15</v>
      </c>
      <c r="D8" s="9">
        <v>8041</v>
      </c>
      <c r="E8" s="8">
        <v>0</v>
      </c>
      <c r="F8" s="9">
        <v>0</v>
      </c>
      <c r="G8" s="9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9">
        <v>15</v>
      </c>
      <c r="O8" s="9">
        <v>8041</v>
      </c>
      <c r="P8" s="31">
        <f>O8/D8*100</f>
        <v>100</v>
      </c>
    </row>
    <row r="9" spans="1:16" ht="15" customHeight="1" x14ac:dyDescent="0.25">
      <c r="A9" s="32">
        <v>3</v>
      </c>
      <c r="B9" s="13" t="s">
        <v>15</v>
      </c>
      <c r="C9" s="9">
        <f t="shared" ref="C9:C36" si="0">N9</f>
        <v>13</v>
      </c>
      <c r="D9" s="9">
        <v>7246</v>
      </c>
      <c r="E9" s="8">
        <v>0</v>
      </c>
      <c r="F9" s="9">
        <v>0</v>
      </c>
      <c r="G9" s="9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9">
        <v>13</v>
      </c>
      <c r="O9" s="9">
        <v>7246</v>
      </c>
      <c r="P9" s="31">
        <f>O9/D9*100</f>
        <v>100</v>
      </c>
    </row>
    <row r="10" spans="1:16" ht="15" customHeight="1" x14ac:dyDescent="0.25">
      <c r="A10" s="32">
        <v>4</v>
      </c>
      <c r="B10" s="13" t="s">
        <v>16</v>
      </c>
      <c r="C10" s="9">
        <f t="shared" si="0"/>
        <v>8</v>
      </c>
      <c r="D10" s="9">
        <v>28705</v>
      </c>
      <c r="E10" s="8">
        <v>0</v>
      </c>
      <c r="F10" s="9">
        <v>0</v>
      </c>
      <c r="G10" s="9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9">
        <v>8</v>
      </c>
      <c r="O10" s="9">
        <v>28705</v>
      </c>
      <c r="P10" s="31">
        <f>O10/D10*100</f>
        <v>100</v>
      </c>
    </row>
    <row r="11" spans="1:16" ht="15" customHeight="1" x14ac:dyDescent="0.25">
      <c r="A11" s="32">
        <v>5</v>
      </c>
      <c r="B11" s="13" t="s">
        <v>17</v>
      </c>
      <c r="C11" s="9">
        <f t="shared" si="0"/>
        <v>7</v>
      </c>
      <c r="D11" s="9">
        <v>17513</v>
      </c>
      <c r="E11" s="8">
        <v>0</v>
      </c>
      <c r="F11" s="9">
        <v>0</v>
      </c>
      <c r="G11" s="9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9">
        <v>7</v>
      </c>
      <c r="O11" s="9">
        <v>17513</v>
      </c>
      <c r="P11" s="31">
        <f>O11/D11*100</f>
        <v>100</v>
      </c>
    </row>
    <row r="12" spans="1:16" ht="15" customHeight="1" x14ac:dyDescent="0.25">
      <c r="A12" s="32">
        <v>6</v>
      </c>
      <c r="B12" s="13" t="s">
        <v>18</v>
      </c>
      <c r="C12" s="9">
        <f t="shared" si="0"/>
        <v>6</v>
      </c>
      <c r="D12" s="9">
        <v>4355</v>
      </c>
      <c r="E12" s="8">
        <v>0</v>
      </c>
      <c r="F12" s="9">
        <v>0</v>
      </c>
      <c r="G12" s="9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9">
        <v>6</v>
      </c>
      <c r="O12" s="9">
        <v>4355</v>
      </c>
      <c r="P12" s="31">
        <f>O12/D12*100</f>
        <v>100</v>
      </c>
    </row>
    <row r="13" spans="1:16" ht="15" customHeight="1" x14ac:dyDescent="0.25">
      <c r="A13" s="32">
        <v>7</v>
      </c>
      <c r="B13" s="13" t="s">
        <v>19</v>
      </c>
      <c r="C13" s="9">
        <f t="shared" si="0"/>
        <v>6</v>
      </c>
      <c r="D13" s="9">
        <v>4264</v>
      </c>
      <c r="E13" s="8">
        <v>0</v>
      </c>
      <c r="F13" s="9">
        <v>0</v>
      </c>
      <c r="G13" s="9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9">
        <v>6</v>
      </c>
      <c r="O13" s="9">
        <v>4264</v>
      </c>
      <c r="P13" s="31">
        <f>O13/D13*100</f>
        <v>100</v>
      </c>
    </row>
    <row r="14" spans="1:16" ht="15" customHeight="1" x14ac:dyDescent="0.25">
      <c r="A14" s="32">
        <v>8</v>
      </c>
      <c r="B14" s="13" t="s">
        <v>20</v>
      </c>
      <c r="C14" s="9">
        <f t="shared" si="0"/>
        <v>6</v>
      </c>
      <c r="D14" s="9">
        <v>3989</v>
      </c>
      <c r="E14" s="8">
        <v>0</v>
      </c>
      <c r="F14" s="9">
        <v>0</v>
      </c>
      <c r="G14" s="9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9">
        <v>6</v>
      </c>
      <c r="O14" s="9">
        <v>3989</v>
      </c>
      <c r="P14" s="31">
        <f>O14/D14*100</f>
        <v>100</v>
      </c>
    </row>
    <row r="15" spans="1:16" ht="15" customHeight="1" x14ac:dyDescent="0.25">
      <c r="A15" s="32">
        <v>9</v>
      </c>
      <c r="B15" s="13" t="s">
        <v>21</v>
      </c>
      <c r="C15" s="9">
        <f t="shared" si="0"/>
        <v>6</v>
      </c>
      <c r="D15" s="9">
        <v>3778</v>
      </c>
      <c r="E15" s="8">
        <v>0</v>
      </c>
      <c r="F15" s="9">
        <v>0</v>
      </c>
      <c r="G15" s="9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9">
        <v>6</v>
      </c>
      <c r="O15" s="9">
        <v>3778</v>
      </c>
      <c r="P15" s="31">
        <f>O15/D15*100</f>
        <v>100</v>
      </c>
    </row>
    <row r="16" spans="1:16" ht="15" customHeight="1" x14ac:dyDescent="0.25">
      <c r="A16" s="32">
        <v>10</v>
      </c>
      <c r="B16" s="13" t="s">
        <v>22</v>
      </c>
      <c r="C16" s="9">
        <f t="shared" si="0"/>
        <v>5</v>
      </c>
      <c r="D16" s="9">
        <v>3470</v>
      </c>
      <c r="E16" s="8">
        <v>0</v>
      </c>
      <c r="F16" s="9">
        <v>0</v>
      </c>
      <c r="G16" s="9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9">
        <v>5</v>
      </c>
      <c r="O16" s="9">
        <v>3470</v>
      </c>
      <c r="P16" s="31">
        <f>O16/D16*100</f>
        <v>100</v>
      </c>
    </row>
    <row r="17" spans="1:16" ht="15" customHeight="1" x14ac:dyDescent="0.25">
      <c r="A17" s="32">
        <v>11</v>
      </c>
      <c r="B17" s="13" t="s">
        <v>23</v>
      </c>
      <c r="C17" s="9">
        <f t="shared" si="0"/>
        <v>5</v>
      </c>
      <c r="D17" s="9">
        <v>8990</v>
      </c>
      <c r="E17" s="8">
        <v>0</v>
      </c>
      <c r="F17" s="9">
        <v>0</v>
      </c>
      <c r="G17" s="9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9">
        <v>5</v>
      </c>
      <c r="O17" s="9">
        <v>8990</v>
      </c>
      <c r="P17" s="31">
        <f>O17/D17*100</f>
        <v>100</v>
      </c>
    </row>
    <row r="18" spans="1:16" ht="15" customHeight="1" x14ac:dyDescent="0.25">
      <c r="A18" s="32">
        <v>12</v>
      </c>
      <c r="B18" s="13" t="s">
        <v>24</v>
      </c>
      <c r="C18" s="9">
        <f t="shared" si="0"/>
        <v>5</v>
      </c>
      <c r="D18" s="9">
        <v>2835</v>
      </c>
      <c r="E18" s="8">
        <v>0</v>
      </c>
      <c r="F18" s="9">
        <v>0</v>
      </c>
      <c r="G18" s="9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9">
        <v>5</v>
      </c>
      <c r="O18" s="9">
        <v>2835</v>
      </c>
      <c r="P18" s="31">
        <f>O18/D18*100</f>
        <v>100</v>
      </c>
    </row>
    <row r="19" spans="1:16" ht="15" customHeight="1" x14ac:dyDescent="0.25">
      <c r="A19" s="32">
        <v>13</v>
      </c>
      <c r="B19" s="13" t="s">
        <v>25</v>
      </c>
      <c r="C19" s="9">
        <f t="shared" si="0"/>
        <v>4</v>
      </c>
      <c r="D19" s="9">
        <v>2551</v>
      </c>
      <c r="E19" s="8">
        <v>0</v>
      </c>
      <c r="F19" s="9">
        <v>0</v>
      </c>
      <c r="G19" s="9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9">
        <v>4</v>
      </c>
      <c r="O19" s="9">
        <v>2551</v>
      </c>
      <c r="P19" s="31">
        <f>O19/D19*100</f>
        <v>100</v>
      </c>
    </row>
    <row r="20" spans="1:16" ht="15" customHeight="1" x14ac:dyDescent="0.25">
      <c r="A20" s="32">
        <v>14</v>
      </c>
      <c r="B20" s="13" t="s">
        <v>26</v>
      </c>
      <c r="C20" s="9">
        <f t="shared" si="0"/>
        <v>4</v>
      </c>
      <c r="D20" s="9">
        <v>26573</v>
      </c>
      <c r="E20" s="8">
        <v>0</v>
      </c>
      <c r="F20" s="9">
        <v>0</v>
      </c>
      <c r="G20" s="9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9">
        <v>4</v>
      </c>
      <c r="O20" s="9">
        <v>26573</v>
      </c>
      <c r="P20" s="31">
        <f>O20/D20*100</f>
        <v>100</v>
      </c>
    </row>
    <row r="21" spans="1:16" ht="15" customHeight="1" x14ac:dyDescent="0.25">
      <c r="A21" s="32">
        <v>15</v>
      </c>
      <c r="B21" s="13" t="s">
        <v>27</v>
      </c>
      <c r="C21" s="9">
        <f t="shared" si="0"/>
        <v>4</v>
      </c>
      <c r="D21" s="9">
        <v>2327</v>
      </c>
      <c r="E21" s="8">
        <v>0</v>
      </c>
      <c r="F21" s="9">
        <v>0</v>
      </c>
      <c r="G21" s="9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9">
        <v>4</v>
      </c>
      <c r="O21" s="9">
        <v>2327</v>
      </c>
      <c r="P21" s="31">
        <f>O21/D21*100</f>
        <v>100</v>
      </c>
    </row>
    <row r="22" spans="1:16" ht="15" customHeight="1" x14ac:dyDescent="0.25">
      <c r="A22" s="32">
        <v>16</v>
      </c>
      <c r="B22" s="13" t="s">
        <v>28</v>
      </c>
      <c r="C22" s="9">
        <f t="shared" si="0"/>
        <v>3</v>
      </c>
      <c r="D22" s="9">
        <v>9674</v>
      </c>
      <c r="E22" s="8">
        <v>0</v>
      </c>
      <c r="F22" s="9">
        <v>0</v>
      </c>
      <c r="G22" s="9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9">
        <v>3</v>
      </c>
      <c r="O22" s="9">
        <v>9674</v>
      </c>
      <c r="P22" s="31">
        <f>O22/D22*100</f>
        <v>100</v>
      </c>
    </row>
    <row r="23" spans="1:16" ht="15" customHeight="1" x14ac:dyDescent="0.25">
      <c r="A23" s="32">
        <v>17</v>
      </c>
      <c r="B23" s="13" t="s">
        <v>29</v>
      </c>
      <c r="C23" s="9">
        <f t="shared" si="0"/>
        <v>3</v>
      </c>
      <c r="D23" s="9">
        <v>3400</v>
      </c>
      <c r="E23" s="8">
        <v>0</v>
      </c>
      <c r="F23" s="9">
        <v>0</v>
      </c>
      <c r="G23" s="9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9">
        <v>3</v>
      </c>
      <c r="O23" s="9">
        <v>3400</v>
      </c>
      <c r="P23" s="31">
        <f>O23/D23*100</f>
        <v>100</v>
      </c>
    </row>
    <row r="24" spans="1:16" ht="15" customHeight="1" x14ac:dyDescent="0.25">
      <c r="A24" s="32">
        <v>18</v>
      </c>
      <c r="B24" s="13" t="s">
        <v>30</v>
      </c>
      <c r="C24" s="9">
        <f t="shared" si="0"/>
        <v>3</v>
      </c>
      <c r="D24" s="9">
        <v>4133</v>
      </c>
      <c r="E24" s="8">
        <v>0</v>
      </c>
      <c r="F24" s="9">
        <v>0</v>
      </c>
      <c r="G24" s="9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9">
        <v>3</v>
      </c>
      <c r="O24" s="9">
        <v>4133</v>
      </c>
      <c r="P24" s="31">
        <f>O24/D24*100</f>
        <v>100</v>
      </c>
    </row>
    <row r="25" spans="1:16" ht="15" customHeight="1" x14ac:dyDescent="0.25">
      <c r="A25" s="32">
        <v>19</v>
      </c>
      <c r="B25" s="13" t="s">
        <v>31</v>
      </c>
      <c r="C25" s="9">
        <f t="shared" si="0"/>
        <v>2</v>
      </c>
      <c r="D25" s="9">
        <v>950</v>
      </c>
      <c r="E25" s="8">
        <v>0</v>
      </c>
      <c r="F25" s="9">
        <v>0</v>
      </c>
      <c r="G25" s="9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9">
        <v>2</v>
      </c>
      <c r="O25" s="9">
        <v>950</v>
      </c>
      <c r="P25" s="31">
        <f>O25/D25*100</f>
        <v>100</v>
      </c>
    </row>
    <row r="26" spans="1:16" ht="15" customHeight="1" x14ac:dyDescent="0.25">
      <c r="A26" s="32">
        <v>20</v>
      </c>
      <c r="B26" s="13" t="s">
        <v>32</v>
      </c>
      <c r="C26" s="9">
        <f t="shared" si="0"/>
        <v>2</v>
      </c>
      <c r="D26" s="9">
        <v>2929</v>
      </c>
      <c r="E26" s="8">
        <v>0</v>
      </c>
      <c r="F26" s="9">
        <v>0</v>
      </c>
      <c r="G26" s="9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9">
        <v>2</v>
      </c>
      <c r="O26" s="9">
        <v>2929</v>
      </c>
      <c r="P26" s="31">
        <f>O26/D26*100</f>
        <v>100</v>
      </c>
    </row>
    <row r="27" spans="1:16" ht="15" customHeight="1" x14ac:dyDescent="0.25">
      <c r="A27" s="32">
        <v>21</v>
      </c>
      <c r="B27" s="13" t="s">
        <v>33</v>
      </c>
      <c r="C27" s="9">
        <f t="shared" si="0"/>
        <v>2</v>
      </c>
      <c r="D27" s="9">
        <v>2341</v>
      </c>
      <c r="E27" s="8">
        <v>0</v>
      </c>
      <c r="F27" s="9">
        <v>0</v>
      </c>
      <c r="G27" s="9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9">
        <v>2</v>
      </c>
      <c r="O27" s="9">
        <v>2341</v>
      </c>
      <c r="P27" s="31">
        <f>O27/D27*100</f>
        <v>100</v>
      </c>
    </row>
    <row r="28" spans="1:16" ht="15" customHeight="1" x14ac:dyDescent="0.25">
      <c r="A28" s="32">
        <v>22</v>
      </c>
      <c r="B28" s="13" t="s">
        <v>34</v>
      </c>
      <c r="C28" s="9">
        <f t="shared" si="0"/>
        <v>1</v>
      </c>
      <c r="D28" s="9">
        <v>691</v>
      </c>
      <c r="E28" s="8">
        <v>0</v>
      </c>
      <c r="F28" s="9">
        <v>0</v>
      </c>
      <c r="G28" s="9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9">
        <v>1</v>
      </c>
      <c r="O28" s="9">
        <v>691</v>
      </c>
      <c r="P28" s="31">
        <f>O28/D28*100</f>
        <v>100</v>
      </c>
    </row>
    <row r="29" spans="1:16" ht="15" customHeight="1" x14ac:dyDescent="0.25">
      <c r="A29" s="32">
        <v>23</v>
      </c>
      <c r="B29" s="13" t="s">
        <v>35</v>
      </c>
      <c r="C29" s="9">
        <f t="shared" si="0"/>
        <v>1</v>
      </c>
      <c r="D29" s="9">
        <v>2700</v>
      </c>
      <c r="E29" s="8">
        <v>0</v>
      </c>
      <c r="F29" s="9">
        <v>0</v>
      </c>
      <c r="G29" s="9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9">
        <v>1</v>
      </c>
      <c r="O29" s="9">
        <v>2700</v>
      </c>
      <c r="P29" s="31">
        <f>O29/D29*100</f>
        <v>100</v>
      </c>
    </row>
    <row r="30" spans="1:16" ht="15" customHeight="1" x14ac:dyDescent="0.25">
      <c r="A30" s="32">
        <v>24</v>
      </c>
      <c r="B30" s="13" t="s">
        <v>36</v>
      </c>
      <c r="C30" s="9">
        <f t="shared" si="0"/>
        <v>1</v>
      </c>
      <c r="D30" s="9">
        <v>8642</v>
      </c>
      <c r="E30" s="8">
        <v>0</v>
      </c>
      <c r="F30" s="9">
        <v>0</v>
      </c>
      <c r="G30" s="9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9">
        <v>1</v>
      </c>
      <c r="O30" s="9">
        <v>8642</v>
      </c>
      <c r="P30" s="31">
        <f>O30/D30*100</f>
        <v>100</v>
      </c>
    </row>
    <row r="31" spans="1:16" x14ac:dyDescent="0.25">
      <c r="A31" s="32">
        <v>25</v>
      </c>
      <c r="B31" s="13" t="s">
        <v>37</v>
      </c>
      <c r="C31" s="9">
        <f t="shared" si="0"/>
        <v>1</v>
      </c>
      <c r="D31" s="9">
        <v>1840</v>
      </c>
      <c r="E31" s="8">
        <v>0</v>
      </c>
      <c r="F31" s="9">
        <v>0</v>
      </c>
      <c r="G31" s="9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9">
        <v>1</v>
      </c>
      <c r="O31" s="9">
        <v>1840</v>
      </c>
      <c r="P31" s="31">
        <f>O31/D31*100</f>
        <v>100</v>
      </c>
    </row>
    <row r="32" spans="1:16" ht="15" customHeight="1" x14ac:dyDescent="0.25">
      <c r="A32" s="32">
        <v>26</v>
      </c>
      <c r="B32" s="13" t="s">
        <v>38</v>
      </c>
      <c r="C32" s="9">
        <f t="shared" si="0"/>
        <v>1</v>
      </c>
      <c r="D32" s="9">
        <v>724</v>
      </c>
      <c r="E32" s="8">
        <v>0</v>
      </c>
      <c r="F32" s="9">
        <v>0</v>
      </c>
      <c r="G32" s="9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9">
        <v>1</v>
      </c>
      <c r="O32" s="9">
        <v>724</v>
      </c>
      <c r="P32" s="31">
        <f>O32/D32*100</f>
        <v>100</v>
      </c>
    </row>
    <row r="33" spans="1:16" ht="15" customHeight="1" x14ac:dyDescent="0.25">
      <c r="A33" s="32">
        <v>27</v>
      </c>
      <c r="B33" s="13" t="s">
        <v>39</v>
      </c>
      <c r="C33" s="9">
        <f t="shared" si="0"/>
        <v>1</v>
      </c>
      <c r="D33" s="9">
        <v>1153</v>
      </c>
      <c r="E33" s="8">
        <v>0</v>
      </c>
      <c r="F33" s="9">
        <v>0</v>
      </c>
      <c r="G33" s="9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9">
        <v>1</v>
      </c>
      <c r="O33" s="9">
        <v>1153</v>
      </c>
      <c r="P33" s="31">
        <f>O33/D33*100</f>
        <v>100</v>
      </c>
    </row>
    <row r="34" spans="1:16" ht="15" customHeight="1" x14ac:dyDescent="0.25">
      <c r="A34" s="32">
        <v>28</v>
      </c>
      <c r="B34" s="13" t="s">
        <v>40</v>
      </c>
      <c r="C34" s="9">
        <f t="shared" si="0"/>
        <v>1</v>
      </c>
      <c r="D34" s="9">
        <v>330</v>
      </c>
      <c r="E34" s="8">
        <v>0</v>
      </c>
      <c r="F34" s="9">
        <v>0</v>
      </c>
      <c r="G34" s="9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9">
        <v>1</v>
      </c>
      <c r="O34" s="9">
        <v>330</v>
      </c>
      <c r="P34" s="31">
        <f>O34/D34*100</f>
        <v>100</v>
      </c>
    </row>
    <row r="35" spans="1:16" x14ac:dyDescent="0.25">
      <c r="A35" s="32">
        <v>29</v>
      </c>
      <c r="B35" s="13" t="s">
        <v>41</v>
      </c>
      <c r="C35" s="9">
        <f t="shared" si="0"/>
        <v>1</v>
      </c>
      <c r="D35" s="9">
        <v>5350</v>
      </c>
      <c r="E35" s="8">
        <v>0</v>
      </c>
      <c r="F35" s="9">
        <v>0</v>
      </c>
      <c r="G35" s="9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9">
        <v>1</v>
      </c>
      <c r="O35" s="9">
        <v>5350</v>
      </c>
      <c r="P35" s="31">
        <f>O35/D35*100</f>
        <v>100</v>
      </c>
    </row>
    <row r="36" spans="1:16" ht="15.75" thickBot="1" x14ac:dyDescent="0.3">
      <c r="A36" s="33">
        <v>30</v>
      </c>
      <c r="B36" s="34" t="s">
        <v>42</v>
      </c>
      <c r="C36" s="35">
        <f t="shared" si="0"/>
        <v>1</v>
      </c>
      <c r="D36" s="35">
        <v>210</v>
      </c>
      <c r="E36" s="36">
        <v>0</v>
      </c>
      <c r="F36" s="35">
        <v>0</v>
      </c>
      <c r="G36" s="35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5">
        <v>1</v>
      </c>
      <c r="O36" s="35">
        <v>210</v>
      </c>
      <c r="P36" s="38">
        <f>O36/D36*100</f>
        <v>100</v>
      </c>
    </row>
  </sheetData>
  <mergeCells count="11">
    <mergeCell ref="K4:M4"/>
    <mergeCell ref="B4:B5"/>
    <mergeCell ref="A6:B6"/>
    <mergeCell ref="A1:P1"/>
    <mergeCell ref="A2:P2"/>
    <mergeCell ref="A3:J3"/>
    <mergeCell ref="A4:A5"/>
    <mergeCell ref="C4:D4"/>
    <mergeCell ref="E4:G4"/>
    <mergeCell ref="H4:J4"/>
    <mergeCell ref="N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2020-07-27T02:11:41Z</dcterms:created>
  <dcterms:modified xsi:type="dcterms:W3CDTF">2020-07-27T03:00:17Z</dcterms:modified>
</cp:coreProperties>
</file>