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600" windowWidth="22404" windowHeight="90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A3" i="1"/>
  <c r="A17" i="1"/>
  <c r="A15" i="1"/>
  <c r="A13" i="1"/>
  <c r="A9" i="1"/>
</calcChain>
</file>

<file path=xl/sharedStrings.xml><?xml version="1.0" encoding="utf-8"?>
<sst xmlns="http://schemas.openxmlformats.org/spreadsheetml/2006/main" count="32" uniqueCount="23">
  <si>
    <t>Rasio Rombongan Belajar per Ruang Kelas, Murid per Rombongan Belajar, dan Murid per Guru</t>
  </si>
  <si>
    <t>Pada SD, SMP, SMA dan SMK</t>
  </si>
  <si>
    <t>No</t>
  </si>
  <si>
    <t>Kabupaten/Kota</t>
  </si>
  <si>
    <t>Rasio</t>
  </si>
  <si>
    <t>SD</t>
  </si>
  <si>
    <t>SMP</t>
  </si>
  <si>
    <t>SMA</t>
  </si>
  <si>
    <t>SMK</t>
  </si>
  <si>
    <t>RB/RK</t>
  </si>
  <si>
    <t>M/RB</t>
  </si>
  <si>
    <t>M/G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</si>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</sst>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3" fontId="6" fillId="0" borderId="1" xfId="1" applyFont="1" applyBorder="1"/>
    <xf numFmtId="164" fontId="6" fillId="0" borderId="1" xfId="1" applyNumberFormat="1" applyFont="1" applyBorder="1"/>
    <xf numFmtId="165" fontId="6" fillId="0" borderId="1" xfId="1" applyNumberFormat="1" applyFont="1" applyBorder="1"/>
    <xf numFmtId="1" fontId="0" fillId="0" borderId="1" xfId="0" applyNumberFormat="1" applyBorder="1"/>
    <xf numFmtId="43" fontId="0" fillId="0" borderId="1" xfId="1" applyFont="1" applyBorder="1"/>
    <xf numFmtId="164" fontId="0" fillId="0" borderId="1" xfId="1" applyNumberFormat="1" applyFont="1" applyBorder="1"/>
    <xf numFmtId="165" fontId="0" fillId="0" borderId="1" xfId="0" applyNumberFormat="1" applyBorder="1"/>
    <xf numFmtId="164" fontId="0" fillId="0" borderId="1" xfId="0" applyNumberFormat="1" applyBorder="1"/>
    <xf numFmtId="43" fontId="5" fillId="2" borderId="1" xfId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ku%20saku%202019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Sheet6"/>
      <sheetName val="tab4"/>
      <sheetName val="tab5"/>
      <sheetName val="tab6"/>
      <sheetName val="Sheet5"/>
      <sheetName val="tab7"/>
      <sheetName val="tab8"/>
      <sheetName val="tab9"/>
      <sheetName val="tab10"/>
      <sheetName val="APK SM"/>
      <sheetName val="tab12"/>
      <sheetName val="tab13"/>
      <sheetName val="tab14"/>
      <sheetName val="tab15"/>
      <sheetName val="tab16"/>
      <sheetName val="tab18"/>
      <sheetName val="tab17"/>
      <sheetName val="tab19"/>
      <sheetName val="tab20"/>
      <sheetName val="Sheet4"/>
      <sheetName val="tab22"/>
      <sheetName val="tab21"/>
      <sheetName val="tab24"/>
      <sheetName val="tab23"/>
      <sheetName val="tab25"/>
      <sheetName val="tab26"/>
      <sheetName val="tabel32"/>
      <sheetName val="tab 31"/>
      <sheetName val="tab27"/>
      <sheetName val="tab 34"/>
      <sheetName val="tab 35"/>
      <sheetName val="tab 36"/>
      <sheetName val="tab 37"/>
      <sheetName val="tab38"/>
      <sheetName val="tab 39"/>
      <sheetName val="Sheet9"/>
      <sheetName val="tab42"/>
      <sheetName val="tab40"/>
      <sheetName val="apkpaud"/>
      <sheetName val="apktk"/>
      <sheetName val="ratio"/>
      <sheetName val="rsd"/>
      <sheetName val="APS"/>
      <sheetName val="Sheet1"/>
      <sheetName val="apk2007"/>
      <sheetName val="set"/>
      <sheetName val="Sheet2"/>
      <sheetName val="do"/>
      <sheetName val="apkapm"/>
      <sheetName val="DOAGMA"/>
      <sheetName val="rata lama sekolah"/>
      <sheetName val="Sheet8"/>
      <sheetName val="Sheet3"/>
    </sheetNames>
    <sheetDataSet>
      <sheetData sheetId="0"/>
      <sheetData sheetId="1"/>
      <sheetData sheetId="2"/>
      <sheetData sheetId="3"/>
      <sheetData sheetId="4"/>
      <sheetData sheetId="5">
        <row r="8">
          <cell r="N8">
            <v>65651</v>
          </cell>
          <cell r="Q8">
            <v>2629</v>
          </cell>
          <cell r="T8">
            <v>2398</v>
          </cell>
          <cell r="W8">
            <v>2014</v>
          </cell>
        </row>
        <row r="9">
          <cell r="N9">
            <v>90615</v>
          </cell>
          <cell r="Q9">
            <v>3979</v>
          </cell>
          <cell r="T9">
            <v>3709</v>
          </cell>
          <cell r="W9">
            <v>2800</v>
          </cell>
        </row>
        <row r="10">
          <cell r="N10">
            <v>124299</v>
          </cell>
          <cell r="Q10">
            <v>5308</v>
          </cell>
          <cell r="T10">
            <v>4991</v>
          </cell>
          <cell r="W10">
            <v>4108</v>
          </cell>
        </row>
        <row r="11">
          <cell r="N11">
            <v>49026</v>
          </cell>
          <cell r="Q11">
            <v>2487</v>
          </cell>
          <cell r="T11">
            <v>2315</v>
          </cell>
          <cell r="W11">
            <v>1852</v>
          </cell>
        </row>
        <row r="12">
          <cell r="N12">
            <v>29832</v>
          </cell>
          <cell r="Q12">
            <v>1486</v>
          </cell>
          <cell r="T12">
            <v>1462</v>
          </cell>
          <cell r="W12">
            <v>1230</v>
          </cell>
        </row>
        <row r="13">
          <cell r="N13">
            <v>51577</v>
          </cell>
          <cell r="Q13">
            <v>2665</v>
          </cell>
          <cell r="T13">
            <v>2567</v>
          </cell>
          <cell r="W13">
            <v>2161</v>
          </cell>
        </row>
        <row r="14">
          <cell r="N14">
            <v>16923</v>
          </cell>
          <cell r="Q14">
            <v>749</v>
          </cell>
          <cell r="T14">
            <v>721</v>
          </cell>
          <cell r="W14">
            <v>722</v>
          </cell>
        </row>
        <row r="15">
          <cell r="N15">
            <v>24037</v>
          </cell>
          <cell r="Q15">
            <v>1040</v>
          </cell>
          <cell r="T15">
            <v>981</v>
          </cell>
          <cell r="W15">
            <v>742</v>
          </cell>
        </row>
        <row r="16">
          <cell r="N16">
            <v>44992</v>
          </cell>
          <cell r="Q16">
            <v>1532</v>
          </cell>
          <cell r="T16">
            <v>1430</v>
          </cell>
          <cell r="W16">
            <v>1319</v>
          </cell>
        </row>
        <row r="17">
          <cell r="N17">
            <v>14948</v>
          </cell>
          <cell r="Q17">
            <v>681</v>
          </cell>
          <cell r="T17">
            <v>709</v>
          </cell>
          <cell r="W17">
            <v>894</v>
          </cell>
        </row>
        <row r="18">
          <cell r="N18">
            <v>511900</v>
          </cell>
          <cell r="Q18">
            <v>22556</v>
          </cell>
          <cell r="T18">
            <v>21283</v>
          </cell>
          <cell r="W18">
            <v>17842</v>
          </cell>
        </row>
      </sheetData>
      <sheetData sheetId="6">
        <row r="8">
          <cell r="N8">
            <v>17671</v>
          </cell>
          <cell r="Q8">
            <v>664</v>
          </cell>
          <cell r="T8">
            <v>735</v>
          </cell>
          <cell r="W8">
            <v>825</v>
          </cell>
        </row>
        <row r="9">
          <cell r="N9">
            <v>25161</v>
          </cell>
          <cell r="Q9">
            <v>1057</v>
          </cell>
          <cell r="T9">
            <v>1089</v>
          </cell>
          <cell r="W9">
            <v>1667</v>
          </cell>
        </row>
        <row r="10">
          <cell r="N10">
            <v>39233</v>
          </cell>
          <cell r="Q10">
            <v>1519</v>
          </cell>
          <cell r="T10">
            <v>1431</v>
          </cell>
          <cell r="W10">
            <v>2145</v>
          </cell>
        </row>
        <row r="11">
          <cell r="N11">
            <v>19067</v>
          </cell>
          <cell r="Q11">
            <v>727</v>
          </cell>
          <cell r="T11">
            <v>753</v>
          </cell>
          <cell r="W11">
            <v>827</v>
          </cell>
        </row>
        <row r="12">
          <cell r="N12">
            <v>13056</v>
          </cell>
          <cell r="Q12">
            <v>511</v>
          </cell>
          <cell r="T12">
            <v>526</v>
          </cell>
          <cell r="W12">
            <v>742</v>
          </cell>
        </row>
        <row r="13">
          <cell r="N13">
            <v>23240</v>
          </cell>
          <cell r="Q13">
            <v>966</v>
          </cell>
          <cell r="T13">
            <v>1017</v>
          </cell>
          <cell r="W13">
            <v>1156</v>
          </cell>
        </row>
        <row r="14">
          <cell r="N14">
            <v>5127</v>
          </cell>
          <cell r="Q14">
            <v>210</v>
          </cell>
          <cell r="T14">
            <v>247</v>
          </cell>
          <cell r="W14">
            <v>357</v>
          </cell>
        </row>
        <row r="15">
          <cell r="N15">
            <v>7328</v>
          </cell>
          <cell r="Q15">
            <v>275</v>
          </cell>
          <cell r="T15">
            <v>290</v>
          </cell>
          <cell r="W15">
            <v>217</v>
          </cell>
        </row>
        <row r="16">
          <cell r="N16">
            <v>18927</v>
          </cell>
          <cell r="Q16">
            <v>599</v>
          </cell>
          <cell r="T16">
            <v>649</v>
          </cell>
          <cell r="W16">
            <v>805</v>
          </cell>
        </row>
        <row r="17">
          <cell r="N17">
            <v>6141</v>
          </cell>
          <cell r="Q17">
            <v>228</v>
          </cell>
          <cell r="T17">
            <v>251</v>
          </cell>
          <cell r="W17">
            <v>484</v>
          </cell>
        </row>
        <row r="18">
          <cell r="N18">
            <v>174951</v>
          </cell>
          <cell r="Q18">
            <v>6756</v>
          </cell>
          <cell r="T18">
            <v>6988</v>
          </cell>
          <cell r="W18">
            <v>9225</v>
          </cell>
        </row>
      </sheetData>
      <sheetData sheetId="7"/>
      <sheetData sheetId="8">
        <row r="8">
          <cell r="N8">
            <v>9733</v>
          </cell>
          <cell r="Q8">
            <v>315</v>
          </cell>
          <cell r="T8">
            <v>337</v>
          </cell>
          <cell r="W8">
            <v>454</v>
          </cell>
        </row>
        <row r="9">
          <cell r="N9">
            <v>14080</v>
          </cell>
          <cell r="Q9">
            <v>513</v>
          </cell>
          <cell r="T9">
            <v>522</v>
          </cell>
          <cell r="W9">
            <v>773</v>
          </cell>
        </row>
        <row r="10">
          <cell r="N10">
            <v>20528</v>
          </cell>
          <cell r="Q10">
            <v>659</v>
          </cell>
          <cell r="T10">
            <v>626</v>
          </cell>
          <cell r="W10">
            <v>970</v>
          </cell>
        </row>
        <row r="11">
          <cell r="N11">
            <v>9503</v>
          </cell>
          <cell r="Q11">
            <v>326</v>
          </cell>
          <cell r="T11">
            <v>324</v>
          </cell>
          <cell r="W11">
            <v>375</v>
          </cell>
        </row>
        <row r="12">
          <cell r="N12">
            <v>8331</v>
          </cell>
          <cell r="Q12">
            <v>292</v>
          </cell>
          <cell r="T12">
            <v>286</v>
          </cell>
          <cell r="W12">
            <v>476</v>
          </cell>
        </row>
        <row r="13">
          <cell r="N13">
            <v>18355</v>
          </cell>
          <cell r="Q13">
            <v>622</v>
          </cell>
          <cell r="T13">
            <v>616</v>
          </cell>
          <cell r="W13">
            <v>911</v>
          </cell>
        </row>
        <row r="14">
          <cell r="N14">
            <v>3112</v>
          </cell>
          <cell r="Q14">
            <v>108</v>
          </cell>
          <cell r="T14">
            <v>102</v>
          </cell>
          <cell r="W14">
            <v>144</v>
          </cell>
        </row>
        <row r="15">
          <cell r="N15">
            <v>3866</v>
          </cell>
          <cell r="Q15">
            <v>136</v>
          </cell>
          <cell r="T15">
            <v>144</v>
          </cell>
          <cell r="W15">
            <v>141</v>
          </cell>
        </row>
        <row r="16">
          <cell r="N16">
            <v>11630</v>
          </cell>
          <cell r="Q16">
            <v>374</v>
          </cell>
          <cell r="T16">
            <v>382</v>
          </cell>
          <cell r="W16">
            <v>497</v>
          </cell>
        </row>
        <row r="17">
          <cell r="N17">
            <v>4595</v>
          </cell>
          <cell r="Q17">
            <v>175</v>
          </cell>
          <cell r="T17">
            <v>201</v>
          </cell>
          <cell r="W17">
            <v>423</v>
          </cell>
        </row>
        <row r="18">
          <cell r="N18">
            <v>103733</v>
          </cell>
          <cell r="Q18">
            <v>3520</v>
          </cell>
          <cell r="T18">
            <v>3540</v>
          </cell>
          <cell r="W18">
            <v>5164</v>
          </cell>
        </row>
      </sheetData>
      <sheetData sheetId="9">
        <row r="8">
          <cell r="N8">
            <v>11733</v>
          </cell>
          <cell r="O8">
            <v>292</v>
          </cell>
          <cell r="Q8">
            <v>429</v>
          </cell>
          <cell r="T8">
            <v>381</v>
          </cell>
          <cell r="W8">
            <v>515</v>
          </cell>
        </row>
        <row r="9">
          <cell r="N9">
            <v>12897</v>
          </cell>
          <cell r="O9">
            <v>248</v>
          </cell>
          <cell r="Q9">
            <v>457</v>
          </cell>
          <cell r="T9">
            <v>381</v>
          </cell>
          <cell r="W9">
            <v>675</v>
          </cell>
        </row>
        <row r="10">
          <cell r="N10">
            <v>17808</v>
          </cell>
          <cell r="O10">
            <v>289</v>
          </cell>
          <cell r="Q10">
            <v>668</v>
          </cell>
          <cell r="T10">
            <v>578</v>
          </cell>
          <cell r="W10">
            <v>972</v>
          </cell>
        </row>
        <row r="11">
          <cell r="N11">
            <v>7201</v>
          </cell>
          <cell r="O11">
            <v>218</v>
          </cell>
          <cell r="Q11">
            <v>243</v>
          </cell>
          <cell r="T11">
            <v>214</v>
          </cell>
          <cell r="W11">
            <v>333</v>
          </cell>
        </row>
        <row r="12">
          <cell r="N12">
            <v>4885</v>
          </cell>
          <cell r="O12">
            <v>126</v>
          </cell>
          <cell r="Q12">
            <v>184</v>
          </cell>
          <cell r="T12">
            <v>161</v>
          </cell>
          <cell r="W12">
            <v>329</v>
          </cell>
        </row>
        <row r="13">
          <cell r="N13">
            <v>5245</v>
          </cell>
          <cell r="O13">
            <v>129</v>
          </cell>
          <cell r="Q13">
            <v>213</v>
          </cell>
          <cell r="T13">
            <v>204</v>
          </cell>
          <cell r="W13">
            <v>324</v>
          </cell>
        </row>
        <row r="14">
          <cell r="N14">
            <v>1759</v>
          </cell>
          <cell r="O14">
            <v>68</v>
          </cell>
          <cell r="Q14">
            <v>75</v>
          </cell>
          <cell r="T14">
            <v>73</v>
          </cell>
          <cell r="W14">
            <v>116</v>
          </cell>
        </row>
        <row r="15">
          <cell r="N15">
            <v>3447</v>
          </cell>
          <cell r="O15">
            <v>89</v>
          </cell>
          <cell r="Q15">
            <v>115</v>
          </cell>
          <cell r="T15">
            <v>116</v>
          </cell>
          <cell r="W15">
            <v>118</v>
          </cell>
        </row>
        <row r="16">
          <cell r="N16">
            <v>9679</v>
          </cell>
          <cell r="O16">
            <v>293</v>
          </cell>
          <cell r="Q16">
            <v>362</v>
          </cell>
          <cell r="T16">
            <v>326</v>
          </cell>
          <cell r="W16">
            <v>515</v>
          </cell>
        </row>
        <row r="17">
          <cell r="N17">
            <v>3973</v>
          </cell>
          <cell r="O17">
            <v>117</v>
          </cell>
          <cell r="Q17">
            <v>149</v>
          </cell>
          <cell r="T17">
            <v>139</v>
          </cell>
          <cell r="W17">
            <v>308</v>
          </cell>
        </row>
        <row r="18">
          <cell r="N18">
            <v>78627</v>
          </cell>
          <cell r="O18">
            <v>1869</v>
          </cell>
          <cell r="Q18">
            <v>2895</v>
          </cell>
          <cell r="T18">
            <v>2573</v>
          </cell>
          <cell r="W18">
            <v>4205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A2" t="str">
            <v>Provinsi Nusa Tenggara Barat Tahun 2019/2020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S14" sqref="S14"/>
    </sheetView>
  </sheetViews>
  <sheetFormatPr defaultRowHeight="14.4" x14ac:dyDescent="0.3"/>
  <cols>
    <col min="1" max="1" width="4.77734375" customWidth="1"/>
    <col min="2" max="2" width="17.5546875" customWidth="1"/>
  </cols>
  <sheetData>
    <row r="1" spans="1: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1" t="str">
        <f>+[1]apktk!A2</f>
        <v>Provinsi Nusa Tenggara Barat Tahun 2019/2020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6" x14ac:dyDescent="0.3">
      <c r="A4" s="2"/>
      <c r="B4" s="2"/>
      <c r="C4" s="2"/>
      <c r="D4" s="2"/>
      <c r="E4" s="2"/>
      <c r="F4" s="2"/>
    </row>
    <row r="5" spans="1:14" x14ac:dyDescent="0.3">
      <c r="A5" s="3" t="s">
        <v>2</v>
      </c>
      <c r="B5" s="3" t="s">
        <v>3</v>
      </c>
      <c r="C5" s="4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3">
      <c r="A6" s="3"/>
      <c r="B6" s="3"/>
      <c r="C6" s="3" t="s">
        <v>5</v>
      </c>
      <c r="D6" s="3"/>
      <c r="E6" s="3"/>
      <c r="F6" s="3" t="s">
        <v>6</v>
      </c>
      <c r="G6" s="3"/>
      <c r="H6" s="3"/>
      <c r="I6" s="3" t="s">
        <v>7</v>
      </c>
      <c r="J6" s="3"/>
      <c r="K6" s="3"/>
      <c r="L6" s="3" t="s">
        <v>8</v>
      </c>
      <c r="M6" s="3"/>
      <c r="N6" s="3"/>
    </row>
    <row r="7" spans="1:14" x14ac:dyDescent="0.3">
      <c r="A7" s="3"/>
      <c r="B7" s="3"/>
      <c r="C7" s="5" t="s">
        <v>9</v>
      </c>
      <c r="D7" s="5" t="s">
        <v>10</v>
      </c>
      <c r="E7" s="5" t="s">
        <v>11</v>
      </c>
      <c r="F7" s="5" t="s">
        <v>9</v>
      </c>
      <c r="G7" s="5" t="s">
        <v>10</v>
      </c>
      <c r="H7" s="5" t="s">
        <v>11</v>
      </c>
      <c r="I7" s="5" t="s">
        <v>9</v>
      </c>
      <c r="J7" s="5" t="s">
        <v>10</v>
      </c>
      <c r="K7" s="5" t="s">
        <v>11</v>
      </c>
      <c r="L7" s="5" t="s">
        <v>9</v>
      </c>
      <c r="M7" s="5" t="s">
        <v>10</v>
      </c>
      <c r="N7" s="5" t="s">
        <v>11</v>
      </c>
    </row>
    <row r="8" spans="1:14" x14ac:dyDescent="0.3">
      <c r="A8" s="6">
        <v>1</v>
      </c>
      <c r="B8" s="7" t="s">
        <v>12</v>
      </c>
      <c r="C8" s="8">
        <f>+[1]tab5!Q8/[1]tab5!T8</f>
        <v>1.0963302752293578</v>
      </c>
      <c r="D8" s="9">
        <f>+[1]tab5!N8/[1]tab5!Q8</f>
        <v>24.97185241536706</v>
      </c>
      <c r="E8" s="9">
        <f>+[1]tab5!N8/[1]tab5!W8</f>
        <v>32.597318768619665</v>
      </c>
      <c r="F8" s="10">
        <f>+[1]tab6!Q8/[1]tab6!T8</f>
        <v>0.90340136054421771</v>
      </c>
      <c r="G8" s="11">
        <f>+[1]tab6!N8/[1]tab6!Q8</f>
        <v>26.612951807228917</v>
      </c>
      <c r="H8" s="11">
        <f>+[1]tab6!N8/[1]tab6!W8</f>
        <v>21.419393939393938</v>
      </c>
      <c r="I8" s="12">
        <f>+[1]tab7!Q8/[1]tab7!T8</f>
        <v>0.93471810089020768</v>
      </c>
      <c r="J8" s="13">
        <f>+[1]tab7!N8/[1]tab7!Q8</f>
        <v>30.898412698412699</v>
      </c>
      <c r="K8" s="13">
        <f>+[1]tab7!N8/[1]tab7!W8</f>
        <v>21.438325991189426</v>
      </c>
      <c r="L8" s="14">
        <f>+[1]tab8!Q8/[1]tab8!T8</f>
        <v>1.1259842519685039</v>
      </c>
      <c r="M8" s="15">
        <f>+[1]tab8!N8/[1]tab8!Q8</f>
        <v>27.34965034965035</v>
      </c>
      <c r="N8" s="15">
        <f>+[1]tab8!N8:O8/[1]tab8!W8</f>
        <v>22.782524271844661</v>
      </c>
    </row>
    <row r="9" spans="1:14" x14ac:dyDescent="0.3">
      <c r="A9" s="6">
        <f>+A8+1</f>
        <v>2</v>
      </c>
      <c r="B9" s="7" t="s">
        <v>13</v>
      </c>
      <c r="C9" s="8">
        <f>+[1]tab5!Q9/[1]tab5!T9</f>
        <v>1.0727959018603397</v>
      </c>
      <c r="D9" s="9">
        <f>+[1]tab5!N9/[1]tab5!Q9</f>
        <v>22.773309876853482</v>
      </c>
      <c r="E9" s="9">
        <f>+[1]tab5!N9/[1]tab5!W9</f>
        <v>32.362499999999997</v>
      </c>
      <c r="F9" s="10">
        <f>+[1]tab6!Q9/[1]tab6!T9</f>
        <v>0.97061524334251603</v>
      </c>
      <c r="G9" s="11">
        <f>+[1]tab6!N9/[1]tab6!Q9</f>
        <v>23.804162724692524</v>
      </c>
      <c r="H9" s="11">
        <f>+[1]tab6!N9/[1]tab6!W9</f>
        <v>15.093581283743251</v>
      </c>
      <c r="I9" s="12">
        <f>+[1]tab7!Q9/[1]tab7!T9</f>
        <v>0.98275862068965514</v>
      </c>
      <c r="J9" s="13">
        <f>+[1]tab7!N9/[1]tab7!Q9</f>
        <v>27.446393762183234</v>
      </c>
      <c r="K9" s="13">
        <f>+[1]tab7!N9/[1]tab7!W9</f>
        <v>18.214747736093145</v>
      </c>
      <c r="L9" s="14">
        <f>+[1]tab8!Q9/[1]tab8!T9</f>
        <v>1.1994750656167978</v>
      </c>
      <c r="M9" s="15">
        <f>+[1]tab8!N9/[1]tab8!Q9</f>
        <v>28.221006564551423</v>
      </c>
      <c r="N9" s="15">
        <f>+[1]tab8!N9:O9/[1]tab8!W9</f>
        <v>19.106666666666666</v>
      </c>
    </row>
    <row r="10" spans="1:14" x14ac:dyDescent="0.3">
      <c r="A10" s="6">
        <v>3</v>
      </c>
      <c r="B10" s="7" t="s">
        <v>14</v>
      </c>
      <c r="C10" s="8">
        <f>+[1]tab5!Q10/[1]tab5!T10</f>
        <v>1.0635143257864155</v>
      </c>
      <c r="D10" s="9">
        <f>+[1]tab5!N10/[1]tab5!Q10</f>
        <v>23.417294649585532</v>
      </c>
      <c r="E10" s="9">
        <f>+[1]tab5!N10/[1]tab5!W10</f>
        <v>30.257789678675756</v>
      </c>
      <c r="F10" s="10">
        <f>+[1]tab6!Q10/[1]tab6!T10</f>
        <v>1.0614954577218729</v>
      </c>
      <c r="G10" s="11">
        <f>+[1]tab6!N10/[1]tab6!Q10</f>
        <v>25.828176431863067</v>
      </c>
      <c r="H10" s="11">
        <f>+[1]tab6!N10/[1]tab6!W10</f>
        <v>18.29044289044289</v>
      </c>
      <c r="I10" s="12">
        <f>+[1]tab7!Q10/[1]tab7!T10</f>
        <v>1.0527156549520766</v>
      </c>
      <c r="J10" s="13">
        <f>+[1]tab7!N10/[1]tab7!Q10</f>
        <v>31.150227617602429</v>
      </c>
      <c r="K10" s="13">
        <f>+[1]tab7!N10/[1]tab7!W10</f>
        <v>21.162886597938144</v>
      </c>
      <c r="L10" s="14">
        <f>+[1]tab8!Q10/[1]tab8!T10</f>
        <v>1.1557093425605536</v>
      </c>
      <c r="M10" s="15">
        <f>+[1]tab8!N10/[1]tab8!Q10</f>
        <v>26.658682634730539</v>
      </c>
      <c r="N10" s="15">
        <f>+[1]tab8!N10:O10/[1]tab8!W10</f>
        <v>18.320987654320987</v>
      </c>
    </row>
    <row r="11" spans="1:14" x14ac:dyDescent="0.3">
      <c r="A11" s="6">
        <v>4</v>
      </c>
      <c r="B11" s="7" t="s">
        <v>15</v>
      </c>
      <c r="C11" s="8">
        <f>+[1]tab5!Q11/[1]tab5!T11</f>
        <v>1.0742980561555076</v>
      </c>
      <c r="D11" s="9">
        <f>+[1]tab5!N11/[1]tab5!Q11</f>
        <v>19.712907117008445</v>
      </c>
      <c r="E11" s="9">
        <f>+[1]tab5!N11/[1]tab5!W11</f>
        <v>26.471922246220302</v>
      </c>
      <c r="F11" s="10">
        <f>+[1]tab6!Q11/[1]tab6!T11</f>
        <v>0.96547144754316072</v>
      </c>
      <c r="G11" s="11">
        <f>+[1]tab6!N11/[1]tab6!Q11</f>
        <v>26.226960110041265</v>
      </c>
      <c r="H11" s="11">
        <f>+[1]tab6!N11/[1]tab6!W11</f>
        <v>23.055622732769045</v>
      </c>
      <c r="I11" s="12">
        <f>+[1]tab7!Q11/[1]tab7!T11</f>
        <v>1.0061728395061729</v>
      </c>
      <c r="J11" s="13">
        <f>+[1]tab7!N11/[1]tab7!Q11</f>
        <v>29.150306748466257</v>
      </c>
      <c r="K11" s="13">
        <f>+[1]tab7!N11/[1]tab7!W11</f>
        <v>25.341333333333335</v>
      </c>
      <c r="L11" s="14">
        <f>+[1]tab8!Q11/[1]tab8!T11</f>
        <v>1.1355140186915889</v>
      </c>
      <c r="M11" s="15">
        <f>+[1]tab8!N11/[1]tab8!Q11</f>
        <v>29.633744855967077</v>
      </c>
      <c r="N11" s="15">
        <f>+[1]tab8!N11:O11/[1]tab8!W11</f>
        <v>21.624624624624623</v>
      </c>
    </row>
    <row r="12" spans="1:14" x14ac:dyDescent="0.3">
      <c r="A12" s="6">
        <v>5</v>
      </c>
      <c r="B12" s="7" t="s">
        <v>16</v>
      </c>
      <c r="C12" s="8">
        <f>+[1]tab5!Q12/[1]tab5!T12</f>
        <v>1.0164158686730507</v>
      </c>
      <c r="D12" s="9">
        <f>+[1]tab5!N12/[1]tab5!Q12</f>
        <v>20.07537012113055</v>
      </c>
      <c r="E12" s="9">
        <f>+[1]tab5!N12/[1]tab5!W12</f>
        <v>24.253658536585366</v>
      </c>
      <c r="F12" s="10">
        <f>+[1]tab6!Q12/[1]tab6!T12</f>
        <v>0.97148288973384034</v>
      </c>
      <c r="G12" s="11">
        <f>+[1]tab6!N12/[1]tab6!Q12</f>
        <v>25.549902152641877</v>
      </c>
      <c r="H12" s="11">
        <f>+[1]tab6!N12/[1]tab6!W12</f>
        <v>17.595687331536389</v>
      </c>
      <c r="I12" s="12">
        <f>+[1]tab7!Q12/[1]tab7!T12</f>
        <v>1.020979020979021</v>
      </c>
      <c r="J12" s="13">
        <f>+[1]tab7!N12/[1]tab7!Q12</f>
        <v>28.530821917808218</v>
      </c>
      <c r="K12" s="13">
        <f>+[1]tab7!N12/[1]tab7!W12</f>
        <v>17.502100840336134</v>
      </c>
      <c r="L12" s="14">
        <f>+[1]tab8!Q12/[1]tab8!T12</f>
        <v>1.1428571428571428</v>
      </c>
      <c r="M12" s="15">
        <f>+[1]tab8!N12/[1]tab8!Q12</f>
        <v>26.548913043478262</v>
      </c>
      <c r="N12" s="15">
        <f>+[1]tab8!N12:O12/[1]tab8!W12</f>
        <v>14.848024316109422</v>
      </c>
    </row>
    <row r="13" spans="1:14" x14ac:dyDescent="0.3">
      <c r="A13" s="6">
        <f t="shared" ref="A13:A17" si="0">+A12+1</f>
        <v>6</v>
      </c>
      <c r="B13" s="7" t="s">
        <v>17</v>
      </c>
      <c r="C13" s="8">
        <f>+[1]tab5!Q13/[1]tab5!T13</f>
        <v>1.0381768601480328</v>
      </c>
      <c r="D13" s="9">
        <f>+[1]tab5!N13/[1]tab5!Q13</f>
        <v>19.353470919324579</v>
      </c>
      <c r="E13" s="9">
        <f>+[1]tab5!N13/[1]tab5!W13</f>
        <v>23.867191115224433</v>
      </c>
      <c r="F13" s="10">
        <f>+[1]tab6!Q13/[1]tab6!T13</f>
        <v>0.94985250737463123</v>
      </c>
      <c r="G13" s="11">
        <f>+[1]tab6!N13/[1]tab6!Q13</f>
        <v>24.057971014492754</v>
      </c>
      <c r="H13" s="11">
        <f>+[1]tab6!N13/[1]tab6!W13</f>
        <v>20.103806228373703</v>
      </c>
      <c r="I13" s="12">
        <f>+[1]tab7!Q13/[1]tab7!T13</f>
        <v>1.0097402597402598</v>
      </c>
      <c r="J13" s="13">
        <f>+[1]tab7!N13/[1]tab7!Q13</f>
        <v>29.509646302250804</v>
      </c>
      <c r="K13" s="13">
        <f>+[1]tab7!N13/[1]tab7!W13</f>
        <v>20.148188803512625</v>
      </c>
      <c r="L13" s="14">
        <f>+[1]tab8!Q13/[1]tab8!T13</f>
        <v>1.0441176470588236</v>
      </c>
      <c r="M13" s="15">
        <f>+[1]tab8!N13/[1]tab8!Q13</f>
        <v>24.624413145539908</v>
      </c>
      <c r="N13" s="15">
        <f>+[1]tab8!N13:O13/[1]tab8!W13</f>
        <v>16.188271604938272</v>
      </c>
    </row>
    <row r="14" spans="1:14" x14ac:dyDescent="0.3">
      <c r="A14" s="6">
        <v>7</v>
      </c>
      <c r="B14" s="7" t="s">
        <v>18</v>
      </c>
      <c r="C14" s="8">
        <f>+[1]tab5!Q14/[1]tab5!T14</f>
        <v>1.0388349514563107</v>
      </c>
      <c r="D14" s="9">
        <f>+[1]tab5!N14/[1]tab5!Q14</f>
        <v>22.594125500667555</v>
      </c>
      <c r="E14" s="9">
        <f>+[1]tab5!N14/[1]tab5!W14</f>
        <v>23.439058171745152</v>
      </c>
      <c r="F14" s="10">
        <f>+[1]tab6!Q14/[1]tab6!T14</f>
        <v>0.8502024291497976</v>
      </c>
      <c r="G14" s="11">
        <f>+[1]tab6!N14/[1]tab6!Q14</f>
        <v>24.414285714285715</v>
      </c>
      <c r="H14" s="11">
        <f>+[1]tab6!N14/[1]tab6!W14</f>
        <v>14.361344537815127</v>
      </c>
      <c r="I14" s="12">
        <f>+[1]tab7!Q14/[1]tab7!T14</f>
        <v>1.0588235294117647</v>
      </c>
      <c r="J14" s="13">
        <f>+[1]tab7!N14/[1]tab7!Q14</f>
        <v>28.814814814814813</v>
      </c>
      <c r="K14" s="13">
        <f>+[1]tab7!N14/[1]tab7!W14</f>
        <v>21.611111111111111</v>
      </c>
      <c r="L14" s="14">
        <f>+[1]tab8!Q14/[1]tab8!T14</f>
        <v>1.0273972602739727</v>
      </c>
      <c r="M14" s="15">
        <f>+[1]tab8!N14/[1]tab8!Q14</f>
        <v>23.453333333333333</v>
      </c>
      <c r="N14" s="15">
        <f>+[1]tab8!N14:O14/[1]tab8!W14</f>
        <v>15.163793103448276</v>
      </c>
    </row>
    <row r="15" spans="1:14" x14ac:dyDescent="0.3">
      <c r="A15" s="6">
        <f t="shared" ref="A15:A17" si="1">+A14+1</f>
        <v>8</v>
      </c>
      <c r="B15" s="7" t="s">
        <v>19</v>
      </c>
      <c r="C15" s="8">
        <f>+[1]tab5!Q15/[1]tab5!T15</f>
        <v>1.0601427115188584</v>
      </c>
      <c r="D15" s="9">
        <f>+[1]tab5!N15/[1]tab5!Q15</f>
        <v>23.112500000000001</v>
      </c>
      <c r="E15" s="9">
        <f>+[1]tab5!N15/[1]tab5!W15</f>
        <v>32.394878706199464</v>
      </c>
      <c r="F15" s="10">
        <f>+[1]tab6!Q15/[1]tab6!T15</f>
        <v>0.94827586206896552</v>
      </c>
      <c r="G15" s="11">
        <f>+[1]tab6!N15/[1]tab6!Q15</f>
        <v>26.647272727272728</v>
      </c>
      <c r="H15" s="11">
        <f>+[1]tab6!N15/[1]tab6!W15</f>
        <v>33.769585253456221</v>
      </c>
      <c r="I15" s="12">
        <f>+[1]tab7!Q15/[1]tab7!T15</f>
        <v>0.94444444444444442</v>
      </c>
      <c r="J15" s="13">
        <f>+[1]tab7!N15/[1]tab7!Q15</f>
        <v>28.426470588235293</v>
      </c>
      <c r="K15" s="13">
        <f>+[1]tab7!N15/[1]tab7!W15</f>
        <v>27.418439716312058</v>
      </c>
      <c r="L15" s="14">
        <f>+[1]tab8!Q15/[1]tab8!T15</f>
        <v>0.99137931034482762</v>
      </c>
      <c r="M15" s="15">
        <f>+[1]tab8!N15/[1]tab8!Q15</f>
        <v>29.973913043478262</v>
      </c>
      <c r="N15" s="15">
        <f>+[1]tab8!N15:O15/[1]tab8!W15</f>
        <v>29.211864406779661</v>
      </c>
    </row>
    <row r="16" spans="1:14" x14ac:dyDescent="0.3">
      <c r="A16" s="6">
        <v>9</v>
      </c>
      <c r="B16" s="7" t="s">
        <v>20</v>
      </c>
      <c r="C16" s="8">
        <f>+[1]tab5!Q16/[1]tab5!T16</f>
        <v>1.0713286713286714</v>
      </c>
      <c r="D16" s="9">
        <f>+[1]tab5!N16/[1]tab5!Q16</f>
        <v>29.368146214099216</v>
      </c>
      <c r="E16" s="9">
        <f>+[1]tab5!N16/[1]tab5!W16</f>
        <v>34.110689916603491</v>
      </c>
      <c r="F16" s="10">
        <f>+[1]tab6!Q16/[1]tab6!T16</f>
        <v>0.92295839753466868</v>
      </c>
      <c r="G16" s="11">
        <f>+[1]tab6!N16/[1]tab6!Q16</f>
        <v>31.597662771285474</v>
      </c>
      <c r="H16" s="11">
        <f>+[1]tab6!N16/[1]tab6!W16</f>
        <v>23.511801242236025</v>
      </c>
      <c r="I16" s="12">
        <f>+[1]tab7!Q16/[1]tab7!T16</f>
        <v>0.97905759162303663</v>
      </c>
      <c r="J16" s="13">
        <f>+[1]tab7!N16/[1]tab7!Q16</f>
        <v>31.09625668449198</v>
      </c>
      <c r="K16" s="13">
        <f>+[1]tab7!N16/[1]tab7!W16</f>
        <v>23.400402414486923</v>
      </c>
      <c r="L16" s="14">
        <f>+[1]tab8!Q16/[1]tab8!T16</f>
        <v>1.1104294478527608</v>
      </c>
      <c r="M16" s="15">
        <f>+[1]tab8!N16/[1]tab8!Q16</f>
        <v>26.737569060773481</v>
      </c>
      <c r="N16" s="15">
        <f>+[1]tab8!N16:O16/[1]tab8!W16</f>
        <v>18.794174757281553</v>
      </c>
    </row>
    <row r="17" spans="1:14" x14ac:dyDescent="0.3">
      <c r="A17" s="6">
        <f t="shared" ref="A17" si="2">+A16+1</f>
        <v>10</v>
      </c>
      <c r="B17" s="7" t="s">
        <v>21</v>
      </c>
      <c r="C17" s="8">
        <f>+[1]tab5!Q17/[1]tab5!T17</f>
        <v>0.96050775740479544</v>
      </c>
      <c r="D17" s="9">
        <f>+[1]tab5!N17/[1]tab5!Q17</f>
        <v>21.950073421439061</v>
      </c>
      <c r="E17" s="9">
        <f>+[1]tab5!N17/[1]tab5!W17</f>
        <v>16.72035794183445</v>
      </c>
      <c r="F17" s="10">
        <f>+[1]tab6!Q17/[1]tab6!T17</f>
        <v>0.9083665338645418</v>
      </c>
      <c r="G17" s="11">
        <f>+[1]tab6!N17/[1]tab6!Q17</f>
        <v>26.934210526315791</v>
      </c>
      <c r="H17" s="11">
        <f>+[1]tab6!N17/[1]tab6!W17</f>
        <v>12.688016528925619</v>
      </c>
      <c r="I17" s="12">
        <f>+[1]tab7!Q17/[1]tab7!T17</f>
        <v>0.87064676616915426</v>
      </c>
      <c r="J17" s="13">
        <f>+[1]tab7!N17/[1]tab7!Q17</f>
        <v>26.257142857142856</v>
      </c>
      <c r="K17" s="13">
        <f>+[1]tab7!N17/[1]tab7!W17</f>
        <v>10.862884160756501</v>
      </c>
      <c r="L17" s="14">
        <f>+[1]tab8!Q17/[1]tab8!T17</f>
        <v>1.0719424460431655</v>
      </c>
      <c r="M17" s="15">
        <f>+[1]tab8!N17/[1]tab8!Q17</f>
        <v>26.664429530201343</v>
      </c>
      <c r="N17" s="15">
        <f>+[1]tab8!N17:O17/[1]tab8!W17</f>
        <v>12.89935064935065</v>
      </c>
    </row>
    <row r="18" spans="1:14" ht="27.6" customHeight="1" x14ac:dyDescent="0.3">
      <c r="A18" s="3" t="s">
        <v>22</v>
      </c>
      <c r="B18" s="3"/>
      <c r="C18" s="16">
        <f>+[1]tab5!Q18/[1]tab5!T18</f>
        <v>1.0598129962881173</v>
      </c>
      <c r="D18" s="17">
        <f>+[1]tab5!N18/[1]tab5!Q18</f>
        <v>22.69462670686292</v>
      </c>
      <c r="E18" s="17">
        <f>+[1]tab5!N18/[1]tab5!W18</f>
        <v>28.690729738818519</v>
      </c>
      <c r="F18" s="18">
        <f>+[1]tab6!Q18/[1]tab6!T18</f>
        <v>0.96680022896393814</v>
      </c>
      <c r="G18" s="19">
        <f>+[1]tab6!N18/[1]tab6!Q18</f>
        <v>25.895648312611012</v>
      </c>
      <c r="H18" s="20">
        <f>+[1]tab6!N18/[1]tab6!W18</f>
        <v>18.964878048780488</v>
      </c>
      <c r="I18" s="21">
        <f>+[1]tab7!Q18/[1]tab7!T18</f>
        <v>0.99435028248587576</v>
      </c>
      <c r="J18" s="19">
        <f>+[1]tab7!N18/[1]tab7!Q18</f>
        <v>29.469602272727272</v>
      </c>
      <c r="K18" s="19">
        <f>+[1]tab7!N18/[1]tab7!W18</f>
        <v>20.087722695584819</v>
      </c>
      <c r="L18" s="22">
        <f>+[1]tab8!Q18/[1]tab8!T18</f>
        <v>1.1251457442673922</v>
      </c>
      <c r="M18" s="23">
        <f>+[1]tab8!N18/[1]tab8!Q18</f>
        <v>27.159585492227979</v>
      </c>
      <c r="N18" s="23">
        <f>+[1]tab8!N18:O18/[1]tab8!W18</f>
        <v>18.698454221165278</v>
      </c>
    </row>
  </sheetData>
  <mergeCells count="11">
    <mergeCell ref="A18:B18"/>
    <mergeCell ref="A1:N1"/>
    <mergeCell ref="A2:N2"/>
    <mergeCell ref="A3:N3"/>
    <mergeCell ref="A5:A7"/>
    <mergeCell ref="B5:B7"/>
    <mergeCell ref="C5:N5"/>
    <mergeCell ref="C6:E6"/>
    <mergeCell ref="F6:H6"/>
    <mergeCell ref="I6:K6"/>
    <mergeCell ref="L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2022-03-25T07:41:56Z</dcterms:created>
  <dcterms:modified xsi:type="dcterms:W3CDTF">2022-03-25T08:05:04Z</dcterms:modified>
</cp:coreProperties>
</file>