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8" yWindow="984" windowWidth="15288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3" i="1" l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A17" i="1"/>
  <c r="A15" i="1"/>
  <c r="A13" i="1"/>
  <c r="A9" i="1"/>
</calcChain>
</file>

<file path=xl/sharedStrings.xml><?xml version="1.0" encoding="utf-8"?>
<sst xmlns="http://schemas.openxmlformats.org/spreadsheetml/2006/main" count="32" uniqueCount="23">
  <si>
    <t>Rasio Rombongan Belajar per Ruang Kelas, Murid per Rombongan Belajar, dan Murid per Guru</t>
  </si>
  <si>
    <t>Pada SD, SMP, SMA dan SMK</t>
  </si>
  <si>
    <t>No</t>
  </si>
  <si>
    <t>Kabupaten/Kota</t>
  </si>
  <si>
    <t>Rasio</t>
  </si>
  <si>
    <t>SD</t>
  </si>
  <si>
    <t>SMP</t>
  </si>
  <si>
    <t>SMA</t>
  </si>
  <si>
    <t>SMK</t>
  </si>
  <si>
    <t>RB/RK</t>
  </si>
  <si>
    <t>M/RB</t>
  </si>
  <si>
    <t>M/G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</si>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</sst>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1" fontId="0" fillId="0" borderId="1" xfId="0" applyNumberFormat="1" applyBorder="1"/>
    <xf numFmtId="43" fontId="0" fillId="0" borderId="1" xfId="1" applyFont="1" applyBorder="1"/>
    <xf numFmtId="164" fontId="0" fillId="0" borderId="1" xfId="1" applyNumberFormat="1" applyFont="1" applyBorder="1"/>
    <xf numFmtId="165" fontId="0" fillId="0" borderId="1" xfId="0" applyNumberFormat="1" applyBorder="1"/>
    <xf numFmtId="164" fontId="0" fillId="0" borderId="1" xfId="0" applyNumberFormat="1" applyBorder="1"/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New%20Dikbud%20Clear/buku%20saku%2020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/>
      <sheetData sheetId="2"/>
      <sheetData sheetId="3"/>
      <sheetData sheetId="4"/>
      <sheetData sheetId="5">
        <row r="8">
          <cell r="N8">
            <v>66391</v>
          </cell>
          <cell r="Q8">
            <v>2653</v>
          </cell>
          <cell r="T8">
            <v>2398</v>
          </cell>
          <cell r="W8">
            <v>2014</v>
          </cell>
        </row>
        <row r="9">
          <cell r="N9">
            <v>91806</v>
          </cell>
          <cell r="Q9">
            <v>4016</v>
          </cell>
          <cell r="T9">
            <v>3709</v>
          </cell>
          <cell r="W9">
            <v>2800</v>
          </cell>
        </row>
        <row r="10">
          <cell r="N10">
            <v>126073</v>
          </cell>
          <cell r="Q10">
            <v>5432</v>
          </cell>
          <cell r="T10">
            <v>4991</v>
          </cell>
          <cell r="W10">
            <v>4108</v>
          </cell>
        </row>
        <row r="11">
          <cell r="N11">
            <v>49657</v>
          </cell>
          <cell r="Q11">
            <v>2519</v>
          </cell>
          <cell r="T11">
            <v>2315</v>
          </cell>
          <cell r="W11">
            <v>1852</v>
          </cell>
        </row>
        <row r="12">
          <cell r="N12">
            <v>29041</v>
          </cell>
          <cell r="Q12">
            <v>1480</v>
          </cell>
          <cell r="T12">
            <v>1462</v>
          </cell>
          <cell r="W12">
            <v>1230</v>
          </cell>
        </row>
        <row r="13">
          <cell r="N13">
            <v>48617</v>
          </cell>
          <cell r="Q13">
            <v>2652</v>
          </cell>
          <cell r="T13">
            <v>2567</v>
          </cell>
          <cell r="W13">
            <v>2161</v>
          </cell>
        </row>
        <row r="14">
          <cell r="N14">
            <v>17050</v>
          </cell>
          <cell r="Q14">
            <v>778</v>
          </cell>
          <cell r="T14">
            <v>721</v>
          </cell>
          <cell r="W14">
            <v>722</v>
          </cell>
        </row>
        <row r="15">
          <cell r="N15">
            <v>24640</v>
          </cell>
          <cell r="Q15">
            <v>1073</v>
          </cell>
          <cell r="T15">
            <v>981</v>
          </cell>
          <cell r="W15">
            <v>742</v>
          </cell>
        </row>
        <row r="16">
          <cell r="N16">
            <v>44694</v>
          </cell>
          <cell r="Q16">
            <v>1602</v>
          </cell>
          <cell r="T16">
            <v>1430</v>
          </cell>
          <cell r="W16">
            <v>1319</v>
          </cell>
        </row>
        <row r="17">
          <cell r="N17">
            <v>14980</v>
          </cell>
          <cell r="Q17">
            <v>683</v>
          </cell>
          <cell r="T17">
            <v>709</v>
          </cell>
          <cell r="W17">
            <v>894</v>
          </cell>
        </row>
        <row r="18">
          <cell r="N18">
            <v>512949</v>
          </cell>
          <cell r="Q18">
            <v>22888</v>
          </cell>
          <cell r="T18">
            <v>21283</v>
          </cell>
          <cell r="W18">
            <v>17842</v>
          </cell>
        </row>
      </sheetData>
      <sheetData sheetId="6">
        <row r="8">
          <cell r="N8">
            <v>17855</v>
          </cell>
          <cell r="Q8">
            <v>661</v>
          </cell>
          <cell r="T8">
            <v>735</v>
          </cell>
          <cell r="W8">
            <v>825</v>
          </cell>
        </row>
        <row r="9">
          <cell r="N9">
            <v>25871</v>
          </cell>
          <cell r="Q9">
            <v>1064</v>
          </cell>
          <cell r="T9">
            <v>1089</v>
          </cell>
          <cell r="W9">
            <v>1667</v>
          </cell>
        </row>
        <row r="10">
          <cell r="N10">
            <v>39673</v>
          </cell>
          <cell r="Q10">
            <v>1566</v>
          </cell>
          <cell r="T10">
            <v>1431</v>
          </cell>
          <cell r="W10">
            <v>2145</v>
          </cell>
        </row>
        <row r="11">
          <cell r="N11">
            <v>18715</v>
          </cell>
          <cell r="Q11">
            <v>716</v>
          </cell>
          <cell r="T11">
            <v>753</v>
          </cell>
          <cell r="W11">
            <v>827</v>
          </cell>
        </row>
        <row r="12">
          <cell r="N12">
            <v>12781</v>
          </cell>
          <cell r="Q12">
            <v>473</v>
          </cell>
          <cell r="T12">
            <v>526</v>
          </cell>
          <cell r="W12">
            <v>742</v>
          </cell>
        </row>
        <row r="13">
          <cell r="N13">
            <v>21967</v>
          </cell>
          <cell r="Q13">
            <v>864</v>
          </cell>
          <cell r="T13">
            <v>1017</v>
          </cell>
          <cell r="W13">
            <v>1156</v>
          </cell>
        </row>
        <row r="14">
          <cell r="N14">
            <v>5454</v>
          </cell>
          <cell r="Q14">
            <v>223</v>
          </cell>
          <cell r="T14">
            <v>247</v>
          </cell>
          <cell r="W14">
            <v>357</v>
          </cell>
        </row>
        <row r="15">
          <cell r="N15">
            <v>7257</v>
          </cell>
          <cell r="Q15">
            <v>275</v>
          </cell>
          <cell r="T15">
            <v>290</v>
          </cell>
          <cell r="W15">
            <v>217</v>
          </cell>
        </row>
        <row r="16">
          <cell r="N16">
            <v>18766</v>
          </cell>
          <cell r="Q16">
            <v>605</v>
          </cell>
          <cell r="T16">
            <v>649</v>
          </cell>
          <cell r="W16">
            <v>805</v>
          </cell>
        </row>
        <row r="17">
          <cell r="N17">
            <v>6066</v>
          </cell>
          <cell r="Q17">
            <v>214</v>
          </cell>
          <cell r="T17">
            <v>251</v>
          </cell>
          <cell r="W17">
            <v>484</v>
          </cell>
        </row>
        <row r="18">
          <cell r="N18">
            <v>174405</v>
          </cell>
          <cell r="Q18">
            <v>6661</v>
          </cell>
          <cell r="T18">
            <v>6988</v>
          </cell>
          <cell r="W18">
            <v>9225</v>
          </cell>
        </row>
      </sheetData>
      <sheetData sheetId="7"/>
      <sheetData sheetId="8">
        <row r="8">
          <cell r="N8">
            <v>9538</v>
          </cell>
          <cell r="Q8">
            <v>328</v>
          </cell>
          <cell r="T8">
            <v>337</v>
          </cell>
          <cell r="W8">
            <v>454</v>
          </cell>
        </row>
        <row r="9">
          <cell r="N9">
            <v>14375</v>
          </cell>
          <cell r="Q9">
            <v>492</v>
          </cell>
          <cell r="T9">
            <v>522</v>
          </cell>
          <cell r="W9">
            <v>773</v>
          </cell>
        </row>
        <row r="10">
          <cell r="N10">
            <v>20511</v>
          </cell>
          <cell r="Q10">
            <v>683</v>
          </cell>
          <cell r="T10">
            <v>626</v>
          </cell>
          <cell r="W10">
            <v>970</v>
          </cell>
        </row>
        <row r="11">
          <cell r="N11">
            <v>9861</v>
          </cell>
          <cell r="Q11">
            <v>327</v>
          </cell>
          <cell r="T11">
            <v>324</v>
          </cell>
          <cell r="W11">
            <v>375</v>
          </cell>
        </row>
        <row r="12">
          <cell r="N12">
            <v>8311</v>
          </cell>
          <cell r="Q12">
            <v>279</v>
          </cell>
          <cell r="T12">
            <v>286</v>
          </cell>
          <cell r="W12">
            <v>476</v>
          </cell>
        </row>
        <row r="13">
          <cell r="N13">
            <v>18557</v>
          </cell>
          <cell r="Q13">
            <v>613</v>
          </cell>
          <cell r="T13">
            <v>616</v>
          </cell>
          <cell r="W13">
            <v>911</v>
          </cell>
        </row>
        <row r="14">
          <cell r="N14">
            <v>3182</v>
          </cell>
          <cell r="Q14">
            <v>106</v>
          </cell>
          <cell r="T14">
            <v>102</v>
          </cell>
          <cell r="W14">
            <v>144</v>
          </cell>
        </row>
        <row r="15">
          <cell r="N15">
            <v>3906</v>
          </cell>
          <cell r="Q15">
            <v>131</v>
          </cell>
          <cell r="T15">
            <v>144</v>
          </cell>
          <cell r="W15">
            <v>141</v>
          </cell>
        </row>
        <row r="16">
          <cell r="N16">
            <v>11973</v>
          </cell>
          <cell r="Q16">
            <v>386</v>
          </cell>
          <cell r="T16">
            <v>382</v>
          </cell>
          <cell r="W16">
            <v>497</v>
          </cell>
        </row>
        <row r="17">
          <cell r="N17">
            <v>4338</v>
          </cell>
          <cell r="Q17">
            <v>152</v>
          </cell>
          <cell r="T17">
            <v>201</v>
          </cell>
          <cell r="W17">
            <v>423</v>
          </cell>
        </row>
        <row r="18">
          <cell r="N18">
            <v>104552</v>
          </cell>
          <cell r="Q18">
            <v>3497</v>
          </cell>
          <cell r="T18">
            <v>3540</v>
          </cell>
          <cell r="W18">
            <v>5164</v>
          </cell>
        </row>
      </sheetData>
      <sheetData sheetId="9">
        <row r="8">
          <cell r="N8">
            <v>12295</v>
          </cell>
          <cell r="O8">
            <v>276.5151515151515</v>
          </cell>
          <cell r="Q8">
            <v>456</v>
          </cell>
          <cell r="T8">
            <v>381</v>
          </cell>
          <cell r="W8">
            <v>515</v>
          </cell>
        </row>
        <row r="9">
          <cell r="N9">
            <v>13854</v>
          </cell>
          <cell r="O9">
            <v>268.21875</v>
          </cell>
          <cell r="Q9">
            <v>493</v>
          </cell>
          <cell r="T9">
            <v>381</v>
          </cell>
          <cell r="W9">
            <v>675</v>
          </cell>
        </row>
        <row r="10">
          <cell r="N10">
            <v>18791</v>
          </cell>
          <cell r="O10">
            <v>302.6875</v>
          </cell>
          <cell r="Q10">
            <v>715</v>
          </cell>
          <cell r="T10">
            <v>578</v>
          </cell>
          <cell r="W10">
            <v>972</v>
          </cell>
        </row>
        <row r="11">
          <cell r="N11">
            <v>7555</v>
          </cell>
          <cell r="O11">
            <v>218.21875</v>
          </cell>
          <cell r="Q11">
            <v>283</v>
          </cell>
          <cell r="T11">
            <v>214</v>
          </cell>
          <cell r="W11">
            <v>333</v>
          </cell>
        </row>
        <row r="12">
          <cell r="N12">
            <v>5296</v>
          </cell>
          <cell r="O12">
            <v>123.3125</v>
          </cell>
          <cell r="Q12">
            <v>219</v>
          </cell>
          <cell r="T12">
            <v>161</v>
          </cell>
          <cell r="W12">
            <v>329</v>
          </cell>
        </row>
        <row r="13">
          <cell r="N13">
            <v>5677</v>
          </cell>
          <cell r="O13">
            <v>123.40625</v>
          </cell>
          <cell r="Q13">
            <v>278</v>
          </cell>
          <cell r="T13">
            <v>204</v>
          </cell>
          <cell r="W13">
            <v>324</v>
          </cell>
        </row>
        <row r="14">
          <cell r="N14">
            <v>1754</v>
          </cell>
          <cell r="O14">
            <v>54.25</v>
          </cell>
          <cell r="Q14">
            <v>77</v>
          </cell>
          <cell r="T14">
            <v>73</v>
          </cell>
          <cell r="W14">
            <v>116</v>
          </cell>
        </row>
        <row r="15">
          <cell r="N15">
            <v>3554</v>
          </cell>
          <cell r="O15">
            <v>91.625</v>
          </cell>
          <cell r="Q15">
            <v>127</v>
          </cell>
          <cell r="T15">
            <v>116</v>
          </cell>
          <cell r="W15">
            <v>118</v>
          </cell>
        </row>
        <row r="16">
          <cell r="N16">
            <v>9265</v>
          </cell>
          <cell r="O16">
            <v>241.59375</v>
          </cell>
          <cell r="Q16">
            <v>330</v>
          </cell>
          <cell r="T16">
            <v>326</v>
          </cell>
          <cell r="W16">
            <v>515</v>
          </cell>
        </row>
        <row r="17">
          <cell r="N17">
            <v>4097</v>
          </cell>
          <cell r="O17">
            <v>108.6875</v>
          </cell>
          <cell r="Q17">
            <v>164</v>
          </cell>
          <cell r="T17">
            <v>139</v>
          </cell>
          <cell r="W17">
            <v>308</v>
          </cell>
        </row>
        <row r="18">
          <cell r="N18">
            <v>82138</v>
          </cell>
          <cell r="O18">
            <v>1808.5151515151515</v>
          </cell>
          <cell r="Q18">
            <v>3142</v>
          </cell>
          <cell r="T18">
            <v>2573</v>
          </cell>
          <cell r="W18">
            <v>4205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A2" t="str">
            <v>Provinsi Nusa Tenggara Barat Tahun 2020/2021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Q10" sqref="Q10"/>
    </sheetView>
  </sheetViews>
  <sheetFormatPr defaultRowHeight="14.4" x14ac:dyDescent="0.3"/>
  <cols>
    <col min="1" max="1" width="4.77734375" customWidth="1"/>
    <col min="2" max="2" width="17.5546875" customWidth="1"/>
  </cols>
  <sheetData>
    <row r="1" spans="1:14" ht="15.6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6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.6" x14ac:dyDescent="0.3">
      <c r="A3" s="23" t="str">
        <f>+[1]apktk!A2</f>
        <v>Provinsi Nusa Tenggara Barat Tahun 2020/2021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.6" x14ac:dyDescent="0.3">
      <c r="A4" s="1"/>
      <c r="B4" s="1"/>
      <c r="C4" s="1"/>
      <c r="D4" s="1"/>
      <c r="E4" s="1"/>
      <c r="F4" s="1"/>
    </row>
    <row r="5" spans="1:14" ht="19.2" customHeight="1" x14ac:dyDescent="0.3">
      <c r="A5" s="2" t="s">
        <v>2</v>
      </c>
      <c r="B5" s="2" t="s">
        <v>3</v>
      </c>
      <c r="C5" s="3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2" customHeight="1" x14ac:dyDescent="0.3">
      <c r="A6" s="2"/>
      <c r="B6" s="2"/>
      <c r="C6" s="2" t="s">
        <v>5</v>
      </c>
      <c r="D6" s="2"/>
      <c r="E6" s="2"/>
      <c r="F6" s="2" t="s">
        <v>6</v>
      </c>
      <c r="G6" s="2"/>
      <c r="H6" s="2"/>
      <c r="I6" s="2" t="s">
        <v>7</v>
      </c>
      <c r="J6" s="2"/>
      <c r="K6" s="2"/>
      <c r="L6" s="2" t="s">
        <v>8</v>
      </c>
      <c r="M6" s="2"/>
      <c r="N6" s="2"/>
    </row>
    <row r="7" spans="1:14" ht="28.8" customHeight="1" x14ac:dyDescent="0.3">
      <c r="A7" s="2"/>
      <c r="B7" s="2"/>
      <c r="C7" s="4" t="s">
        <v>9</v>
      </c>
      <c r="D7" s="4" t="s">
        <v>10</v>
      </c>
      <c r="E7" s="4" t="s">
        <v>11</v>
      </c>
      <c r="F7" s="4" t="s">
        <v>9</v>
      </c>
      <c r="G7" s="4" t="s">
        <v>10</v>
      </c>
      <c r="H7" s="4" t="s">
        <v>11</v>
      </c>
      <c r="I7" s="4" t="s">
        <v>9</v>
      </c>
      <c r="J7" s="4" t="s">
        <v>10</v>
      </c>
      <c r="K7" s="4" t="s">
        <v>11</v>
      </c>
      <c r="L7" s="4" t="s">
        <v>9</v>
      </c>
      <c r="M7" s="4" t="s">
        <v>10</v>
      </c>
      <c r="N7" s="4" t="s">
        <v>11</v>
      </c>
    </row>
    <row r="8" spans="1:14" x14ac:dyDescent="0.3">
      <c r="A8" s="5">
        <v>1</v>
      </c>
      <c r="B8" s="6" t="s">
        <v>12</v>
      </c>
      <c r="C8" s="7">
        <f>+[1]tab5!Q8/[1]tab5!T8</f>
        <v>1.1063386155129273</v>
      </c>
      <c r="D8" s="8">
        <f>+[1]tab5!N8/[1]tab5!Q8</f>
        <v>25.024877497173012</v>
      </c>
      <c r="E8" s="8">
        <f>+[1]tab5!N8/[1]tab5!W8</f>
        <v>32.964746772591859</v>
      </c>
      <c r="F8" s="9">
        <f>+[1]tab6!Q8/[1]tab6!T8</f>
        <v>0.89931972789115644</v>
      </c>
      <c r="G8" s="10">
        <f>+[1]tab6!N8/[1]tab6!Q8</f>
        <v>27.012102874432678</v>
      </c>
      <c r="H8" s="10">
        <f>+[1]tab6!N8/[1]tab6!W8</f>
        <v>21.642424242424241</v>
      </c>
      <c r="I8" s="11">
        <f>+[1]tab7!Q8/[1]tab7!T8</f>
        <v>0.97329376854599403</v>
      </c>
      <c r="J8" s="12">
        <f>+[1]tab7!N8/[1]tab7!Q8</f>
        <v>29.079268292682926</v>
      </c>
      <c r="K8" s="12">
        <f>+[1]tab7!N8/[1]tab7!W8</f>
        <v>21.008810572687224</v>
      </c>
      <c r="L8" s="13">
        <f>+[1]tab8!Q8/[1]tab8!T8</f>
        <v>1.1968503937007875</v>
      </c>
      <c r="M8" s="14">
        <f>+[1]tab8!N8/[1]tab8!Q8</f>
        <v>26.962719298245613</v>
      </c>
      <c r="N8" s="14">
        <f>+[1]tab8!N8:O8/[1]tab8!W8</f>
        <v>23.873786407766989</v>
      </c>
    </row>
    <row r="9" spans="1:14" x14ac:dyDescent="0.3">
      <c r="A9" s="5">
        <f>+A8+1</f>
        <v>2</v>
      </c>
      <c r="B9" s="6" t="s">
        <v>13</v>
      </c>
      <c r="C9" s="7">
        <f>+[1]tab5!Q9/[1]tab5!T9</f>
        <v>1.0827716365597195</v>
      </c>
      <c r="D9" s="8">
        <f>+[1]tab5!N9/[1]tab5!Q9</f>
        <v>22.860059760956176</v>
      </c>
      <c r="E9" s="8">
        <f>+[1]tab5!N9/[1]tab5!W9</f>
        <v>32.787857142857142</v>
      </c>
      <c r="F9" s="9">
        <f>+[1]tab6!Q9/[1]tab6!T9</f>
        <v>0.97704315886134063</v>
      </c>
      <c r="G9" s="10">
        <f>+[1]tab6!N9/[1]tab6!Q9</f>
        <v>24.314849624060152</v>
      </c>
      <c r="H9" s="10">
        <f>+[1]tab6!N9/[1]tab6!W9</f>
        <v>15.519496100779843</v>
      </c>
      <c r="I9" s="11">
        <f>+[1]tab7!Q9/[1]tab7!T9</f>
        <v>0.94252873563218387</v>
      </c>
      <c r="J9" s="12">
        <f>+[1]tab7!N9/[1]tab7!Q9</f>
        <v>29.217479674796749</v>
      </c>
      <c r="K9" s="12">
        <f>+[1]tab7!N9/[1]tab7!W9</f>
        <v>18.596377749029756</v>
      </c>
      <c r="L9" s="13">
        <f>+[1]tab8!Q9/[1]tab8!T9</f>
        <v>1.2939632545931758</v>
      </c>
      <c r="M9" s="14">
        <f>+[1]tab8!N9/[1]tab8!Q9</f>
        <v>28.101419878296145</v>
      </c>
      <c r="N9" s="14">
        <f>+[1]tab8!N9:O9/[1]tab8!W9</f>
        <v>20.524444444444445</v>
      </c>
    </row>
    <row r="10" spans="1:14" x14ac:dyDescent="0.3">
      <c r="A10" s="5">
        <v>3</v>
      </c>
      <c r="B10" s="6" t="s">
        <v>14</v>
      </c>
      <c r="C10" s="7">
        <f>+[1]tab5!Q10/[1]tab5!T10</f>
        <v>1.0883590462833099</v>
      </c>
      <c r="D10" s="8">
        <f>+[1]tab5!N10/[1]tab5!Q10</f>
        <v>23.209315169366715</v>
      </c>
      <c r="E10" s="8">
        <f>+[1]tab5!N10/[1]tab5!W10</f>
        <v>30.689629990262901</v>
      </c>
      <c r="F10" s="9">
        <f>+[1]tab6!Q10/[1]tab6!T10</f>
        <v>1.0943396226415094</v>
      </c>
      <c r="G10" s="10">
        <f>+[1]tab6!N10/[1]tab6!Q10</f>
        <v>25.333971902937421</v>
      </c>
      <c r="H10" s="10">
        <f>+[1]tab6!N10/[1]tab6!W10</f>
        <v>18.495571095571094</v>
      </c>
      <c r="I10" s="11">
        <f>+[1]tab7!Q10/[1]tab7!T10</f>
        <v>1.0910543130990416</v>
      </c>
      <c r="J10" s="12">
        <f>+[1]tab7!N10/[1]tab7!Q10</f>
        <v>30.030746705710101</v>
      </c>
      <c r="K10" s="12">
        <f>+[1]tab7!N10/[1]tab7!W10</f>
        <v>21.145360824742269</v>
      </c>
      <c r="L10" s="13">
        <f>+[1]tab8!Q10/[1]tab8!T10</f>
        <v>1.2370242214532872</v>
      </c>
      <c r="M10" s="14">
        <f>+[1]tab8!N10/[1]tab8!Q10</f>
        <v>26.281118881118882</v>
      </c>
      <c r="N10" s="14">
        <f>+[1]tab8!N10:O10/[1]tab8!W10</f>
        <v>19.33230452674897</v>
      </c>
    </row>
    <row r="11" spans="1:14" x14ac:dyDescent="0.3">
      <c r="A11" s="5">
        <v>4</v>
      </c>
      <c r="B11" s="6" t="s">
        <v>15</v>
      </c>
      <c r="C11" s="7">
        <f>+[1]tab5!Q11/[1]tab5!T11</f>
        <v>1.0881209503239742</v>
      </c>
      <c r="D11" s="8">
        <f>+[1]tab5!N11/[1]tab5!Q11</f>
        <v>19.712981341802301</v>
      </c>
      <c r="E11" s="8">
        <f>+[1]tab5!N11/[1]tab5!W11</f>
        <v>26.812634989200863</v>
      </c>
      <c r="F11" s="9">
        <f>+[1]tab6!Q11/[1]tab6!T11</f>
        <v>0.95086321381142103</v>
      </c>
      <c r="G11" s="10">
        <f>+[1]tab6!N11/[1]tab6!Q11</f>
        <v>26.13826815642458</v>
      </c>
      <c r="H11" s="10">
        <f>+[1]tab6!N11/[1]tab6!W11</f>
        <v>22.629987908101572</v>
      </c>
      <c r="I11" s="11">
        <f>+[1]tab7!Q11/[1]tab7!T11</f>
        <v>1.0092592592592593</v>
      </c>
      <c r="J11" s="12">
        <f>+[1]tab7!N11/[1]tab7!Q11</f>
        <v>30.155963302752294</v>
      </c>
      <c r="K11" s="12">
        <f>+[1]tab7!N11/[1]tab7!W11</f>
        <v>26.295999999999999</v>
      </c>
      <c r="L11" s="13">
        <f>+[1]tab8!Q11/[1]tab8!T11</f>
        <v>1.3224299065420562</v>
      </c>
      <c r="M11" s="14">
        <f>+[1]tab8!N11/[1]tab8!Q11</f>
        <v>26.696113074204948</v>
      </c>
      <c r="N11" s="14">
        <f>+[1]tab8!N11:O11/[1]tab8!W11</f>
        <v>22.687687687687689</v>
      </c>
    </row>
    <row r="12" spans="1:14" x14ac:dyDescent="0.3">
      <c r="A12" s="5">
        <v>5</v>
      </c>
      <c r="B12" s="6" t="s">
        <v>16</v>
      </c>
      <c r="C12" s="7">
        <f>+[1]tab5!Q12/[1]tab5!T12</f>
        <v>1.0123119015047879</v>
      </c>
      <c r="D12" s="8">
        <f>+[1]tab5!N12/[1]tab5!Q12</f>
        <v>19.622297297297298</v>
      </c>
      <c r="E12" s="8">
        <f>+[1]tab5!N12/[1]tab5!W12</f>
        <v>23.610569105691056</v>
      </c>
      <c r="F12" s="9">
        <f>+[1]tab6!Q12/[1]tab6!T12</f>
        <v>0.89923954372623571</v>
      </c>
      <c r="G12" s="10">
        <f>+[1]tab6!N12/[1]tab6!Q12</f>
        <v>27.021141649048626</v>
      </c>
      <c r="H12" s="10">
        <f>+[1]tab6!N12/[1]tab6!W12</f>
        <v>17.225067385444746</v>
      </c>
      <c r="I12" s="11">
        <f>+[1]tab7!Q12/[1]tab7!T12</f>
        <v>0.97552447552447552</v>
      </c>
      <c r="J12" s="12">
        <f>+[1]tab7!N12/[1]tab7!Q12</f>
        <v>29.788530465949822</v>
      </c>
      <c r="K12" s="12">
        <f>+[1]tab7!N12/[1]tab7!W12</f>
        <v>17.460084033613445</v>
      </c>
      <c r="L12" s="13">
        <f>+[1]tab8!Q12/[1]tab8!T12</f>
        <v>1.360248447204969</v>
      </c>
      <c r="M12" s="14">
        <f>+[1]tab8!N12/[1]tab8!Q12</f>
        <v>24.182648401826484</v>
      </c>
      <c r="N12" s="14">
        <f>+[1]tab8!N12:O12/[1]tab8!W12</f>
        <v>16.097264437689969</v>
      </c>
    </row>
    <row r="13" spans="1:14" x14ac:dyDescent="0.3">
      <c r="A13" s="5">
        <f t="shared" ref="A13:A17" si="0">+A12+1</f>
        <v>6</v>
      </c>
      <c r="B13" s="6" t="s">
        <v>17</v>
      </c>
      <c r="C13" s="7">
        <f>+[1]tab5!Q13/[1]tab5!T13</f>
        <v>1.0331125827814569</v>
      </c>
      <c r="D13" s="8">
        <f>+[1]tab5!N13/[1]tab5!Q13</f>
        <v>18.332202111613878</v>
      </c>
      <c r="E13" s="8">
        <f>+[1]tab5!N13/[1]tab5!W13</f>
        <v>22.497454881999076</v>
      </c>
      <c r="F13" s="9">
        <f>+[1]tab6!Q13/[1]tab6!T13</f>
        <v>0.84955752212389379</v>
      </c>
      <c r="G13" s="10">
        <f>+[1]tab6!N13/[1]tab6!Q13</f>
        <v>25.424768518518519</v>
      </c>
      <c r="H13" s="10">
        <f>+[1]tab6!N13/[1]tab6!W13</f>
        <v>19.002595155709344</v>
      </c>
      <c r="I13" s="11">
        <f>+[1]tab7!Q13/[1]tab7!T13</f>
        <v>0.99512987012987009</v>
      </c>
      <c r="J13" s="12">
        <f>+[1]tab7!N13/[1]tab7!Q13</f>
        <v>30.272430668841761</v>
      </c>
      <c r="K13" s="12">
        <f>+[1]tab7!N13/[1]tab7!W13</f>
        <v>20.369923161361143</v>
      </c>
      <c r="L13" s="13">
        <f>+[1]tab8!Q13/[1]tab8!T13</f>
        <v>1.3627450980392157</v>
      </c>
      <c r="M13" s="14">
        <f>+[1]tab8!N13/[1]tab8!Q13</f>
        <v>20.420863309352519</v>
      </c>
      <c r="N13" s="14">
        <f>+[1]tab8!N13:O13/[1]tab8!W13</f>
        <v>17.521604938271604</v>
      </c>
    </row>
    <row r="14" spans="1:14" x14ac:dyDescent="0.3">
      <c r="A14" s="5">
        <v>7</v>
      </c>
      <c r="B14" s="6" t="s">
        <v>18</v>
      </c>
      <c r="C14" s="7">
        <f>+[1]tab5!Q14/[1]tab5!T14</f>
        <v>1.0790568654646324</v>
      </c>
      <c r="D14" s="8">
        <f>+[1]tab5!N14/[1]tab5!Q14</f>
        <v>21.915167095115681</v>
      </c>
      <c r="E14" s="8">
        <f>+[1]tab5!N14/[1]tab5!W14</f>
        <v>23.614958448753463</v>
      </c>
      <c r="F14" s="9">
        <f>+[1]tab6!Q14/[1]tab6!T14</f>
        <v>0.90283400809716596</v>
      </c>
      <c r="G14" s="10">
        <f>+[1]tab6!N14/[1]tab6!Q14</f>
        <v>24.457399103139014</v>
      </c>
      <c r="H14" s="10">
        <f>+[1]tab6!N14/[1]tab6!W14</f>
        <v>15.277310924369749</v>
      </c>
      <c r="I14" s="11">
        <f>+[1]tab7!Q14/[1]tab7!T14</f>
        <v>1.0392156862745099</v>
      </c>
      <c r="J14" s="12">
        <f>+[1]tab7!N14/[1]tab7!Q14</f>
        <v>30.018867924528301</v>
      </c>
      <c r="K14" s="12">
        <f>+[1]tab7!N14/[1]tab7!W14</f>
        <v>22.097222222222221</v>
      </c>
      <c r="L14" s="13">
        <f>+[1]tab8!Q14/[1]tab8!T14</f>
        <v>1.0547945205479452</v>
      </c>
      <c r="M14" s="14">
        <f>+[1]tab8!N14/[1]tab8!Q14</f>
        <v>22.779220779220779</v>
      </c>
      <c r="N14" s="14">
        <f>+[1]tab8!N14:O14/[1]tab8!W14</f>
        <v>15.120689655172415</v>
      </c>
    </row>
    <row r="15" spans="1:14" x14ac:dyDescent="0.3">
      <c r="A15" s="5">
        <f t="shared" ref="A15:A17" si="1">+A14+1</f>
        <v>8</v>
      </c>
      <c r="B15" s="6" t="s">
        <v>19</v>
      </c>
      <c r="C15" s="7">
        <f>+[1]tab5!Q15/[1]tab5!T15</f>
        <v>1.0937818552497451</v>
      </c>
      <c r="D15" s="8">
        <f>+[1]tab5!N15/[1]tab5!Q15</f>
        <v>22.963653308480893</v>
      </c>
      <c r="E15" s="8">
        <f>+[1]tab5!N15/[1]tab5!W15</f>
        <v>33.20754716981132</v>
      </c>
      <c r="F15" s="9">
        <f>+[1]tab6!Q15/[1]tab6!T15</f>
        <v>0.94827586206896552</v>
      </c>
      <c r="G15" s="10">
        <f>+[1]tab6!N15/[1]tab6!Q15</f>
        <v>26.38909090909091</v>
      </c>
      <c r="H15" s="10">
        <f>+[1]tab6!N15/[1]tab6!W15</f>
        <v>33.442396313364057</v>
      </c>
      <c r="I15" s="11">
        <f>+[1]tab7!Q15/[1]tab7!T15</f>
        <v>0.90972222222222221</v>
      </c>
      <c r="J15" s="12">
        <f>+[1]tab7!N15/[1]tab7!Q15</f>
        <v>29.81679389312977</v>
      </c>
      <c r="K15" s="12">
        <f>+[1]tab7!N15/[1]tab7!W15</f>
        <v>27.702127659574469</v>
      </c>
      <c r="L15" s="13">
        <f>+[1]tab8!Q15/[1]tab8!T15</f>
        <v>1.0948275862068966</v>
      </c>
      <c r="M15" s="14">
        <f>+[1]tab8!N15/[1]tab8!Q15</f>
        <v>27.984251968503937</v>
      </c>
      <c r="N15" s="14">
        <f>+[1]tab8!N15:O15/[1]tab8!W15</f>
        <v>30.118644067796609</v>
      </c>
    </row>
    <row r="16" spans="1:14" x14ac:dyDescent="0.3">
      <c r="A16" s="5">
        <v>9</v>
      </c>
      <c r="B16" s="6" t="s">
        <v>20</v>
      </c>
      <c r="C16" s="7">
        <f>+[1]tab5!Q16/[1]tab5!T16</f>
        <v>1.1202797202797203</v>
      </c>
      <c r="D16" s="8">
        <f>+[1]tab5!N16/[1]tab5!Q16</f>
        <v>27.898876404494381</v>
      </c>
      <c r="E16" s="8">
        <f>+[1]tab5!N16/[1]tab5!W16</f>
        <v>33.884761182714179</v>
      </c>
      <c r="F16" s="9">
        <f>+[1]tab6!Q16/[1]tab6!T16</f>
        <v>0.93220338983050843</v>
      </c>
      <c r="G16" s="10">
        <f>+[1]tab6!N16/[1]tab6!Q16</f>
        <v>31.018181818181819</v>
      </c>
      <c r="H16" s="10">
        <f>+[1]tab6!N16/[1]tab6!W16</f>
        <v>23.311801242236026</v>
      </c>
      <c r="I16" s="11">
        <f>+[1]tab7!Q16/[1]tab7!T16</f>
        <v>1.0104712041884816</v>
      </c>
      <c r="J16" s="12">
        <f>+[1]tab7!N16/[1]tab7!Q16</f>
        <v>31.018134715025905</v>
      </c>
      <c r="K16" s="12">
        <f>+[1]tab7!N16/[1]tab7!W16</f>
        <v>24.090543259557343</v>
      </c>
      <c r="L16" s="13">
        <f>+[1]tab8!Q16/[1]tab8!T16</f>
        <v>1.0122699386503067</v>
      </c>
      <c r="M16" s="14">
        <f>+[1]tab8!N16/[1]tab8!Q16</f>
        <v>28.075757575757574</v>
      </c>
      <c r="N16" s="14">
        <f>+[1]tab8!N16:O16/[1]tab8!W16</f>
        <v>17.990291262135923</v>
      </c>
    </row>
    <row r="17" spans="1:14" x14ac:dyDescent="0.3">
      <c r="A17" s="5">
        <f t="shared" ref="A17" si="2">+A16+1</f>
        <v>10</v>
      </c>
      <c r="B17" s="6" t="s">
        <v>21</v>
      </c>
      <c r="C17" s="7">
        <f>+[1]tab5!Q17/[1]tab5!T17</f>
        <v>0.96332863187588147</v>
      </c>
      <c r="D17" s="8">
        <f>+[1]tab5!N17/[1]tab5!Q17</f>
        <v>21.932650073206442</v>
      </c>
      <c r="E17" s="8">
        <f>+[1]tab5!N17/[1]tab5!W17</f>
        <v>16.756152125279641</v>
      </c>
      <c r="F17" s="9">
        <f>+[1]tab6!Q17/[1]tab6!T17</f>
        <v>0.85258964143426297</v>
      </c>
      <c r="G17" s="10">
        <f>+[1]tab6!N17/[1]tab6!Q17</f>
        <v>28.345794392523363</v>
      </c>
      <c r="H17" s="10">
        <f>+[1]tab6!N17/[1]tab6!W17</f>
        <v>12.53305785123967</v>
      </c>
      <c r="I17" s="11">
        <f>+[1]tab7!Q17/[1]tab7!T17</f>
        <v>0.75621890547263682</v>
      </c>
      <c r="J17" s="12">
        <f>+[1]tab7!N17/[1]tab7!Q17</f>
        <v>28.539473684210527</v>
      </c>
      <c r="K17" s="12">
        <f>+[1]tab7!N17/[1]tab7!W17</f>
        <v>10.25531914893617</v>
      </c>
      <c r="L17" s="13">
        <f>+[1]tab8!Q17/[1]tab8!T17</f>
        <v>1.1798561151079137</v>
      </c>
      <c r="M17" s="14">
        <f>+[1]tab8!N17/[1]tab8!Q17</f>
        <v>24.98170731707317</v>
      </c>
      <c r="N17" s="14">
        <f>+[1]tab8!N17:O17/[1]tab8!W17</f>
        <v>13.301948051948052</v>
      </c>
    </row>
    <row r="18" spans="1:14" ht="27.6" customHeight="1" x14ac:dyDescent="0.3">
      <c r="A18" s="2" t="s">
        <v>22</v>
      </c>
      <c r="B18" s="2"/>
      <c r="C18" s="15">
        <f>+[1]tab5!Q18/[1]tab5!T18</f>
        <v>1.0754123008974299</v>
      </c>
      <c r="D18" s="16">
        <f>+[1]tab5!N18/[1]tab5!Q18</f>
        <v>22.411263544215309</v>
      </c>
      <c r="E18" s="16">
        <f>+[1]tab5!N18/[1]tab5!W18</f>
        <v>28.749523596009418</v>
      </c>
      <c r="F18" s="17">
        <f>+[1]tab6!Q18/[1]tab6!T18</f>
        <v>0.95320549513451636</v>
      </c>
      <c r="G18" s="18">
        <f>+[1]tab6!N18/[1]tab6!Q18</f>
        <v>26.183005554721515</v>
      </c>
      <c r="H18" s="19">
        <f>+[1]tab6!N18/[1]tab6!W18</f>
        <v>18.90569105691057</v>
      </c>
      <c r="I18" s="20">
        <f>+[1]tab7!Q18/[1]tab7!T18</f>
        <v>0.98785310734463272</v>
      </c>
      <c r="J18" s="18">
        <f>+[1]tab7!N18/[1]tab7!Q18</f>
        <v>29.897626537031741</v>
      </c>
      <c r="K18" s="18">
        <f>+[1]tab7!N18/[1]tab7!W18</f>
        <v>20.246320681642139</v>
      </c>
      <c r="L18" s="21">
        <f>+[1]tab8!Q18/[1]tab8!T18</f>
        <v>1.2211426350563543</v>
      </c>
      <c r="M18" s="22">
        <f>+[1]tab8!N18/[1]tab8!Q18</f>
        <v>26.141947803946533</v>
      </c>
      <c r="N18" s="22">
        <f>+[1]tab8!N18:O18/[1]tab8!W18</f>
        <v>19.533412604042805</v>
      </c>
    </row>
  </sheetData>
  <mergeCells count="11">
    <mergeCell ref="A18:B18"/>
    <mergeCell ref="A1:N1"/>
    <mergeCell ref="A2:N2"/>
    <mergeCell ref="A3:N3"/>
    <mergeCell ref="A5:A7"/>
    <mergeCell ref="B5:B7"/>
    <mergeCell ref="C5:N5"/>
    <mergeCell ref="C6:E6"/>
    <mergeCell ref="F6:H6"/>
    <mergeCell ref="I6:K6"/>
    <mergeCell ref="L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2022-03-25T07:41:56Z</dcterms:created>
  <dcterms:modified xsi:type="dcterms:W3CDTF">2022-03-25T08:07:26Z</dcterms:modified>
</cp:coreProperties>
</file>