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20. Buncis\"/>
    </mc:Choice>
  </mc:AlternateContent>
  <bookViews>
    <workbookView xWindow="480" yWindow="105" windowWidth="10500" windowHeight="9285"/>
  </bookViews>
  <sheets>
    <sheet name="SBS" sheetId="1" r:id="rId1"/>
  </sheets>
  <calcPr calcId="162913"/>
</workbook>
</file>

<file path=xl/calcChain.xml><?xml version="1.0" encoding="utf-8"?>
<calcChain xmlns="http://schemas.openxmlformats.org/spreadsheetml/2006/main">
  <c r="AF14" i="1" l="1"/>
  <c r="AF13" i="1"/>
  <c r="AF12" i="1"/>
  <c r="AF11" i="1"/>
  <c r="AF10" i="1"/>
  <c r="AF9" i="1"/>
  <c r="AF8" i="1"/>
  <c r="AF7" i="1"/>
  <c r="AF6" i="1"/>
  <c r="AF5" i="1"/>
  <c r="AC14" i="1"/>
  <c r="AC13" i="1"/>
  <c r="AC12" i="1"/>
  <c r="AC11" i="1"/>
  <c r="AC10" i="1"/>
  <c r="AC9" i="1"/>
  <c r="AC8" i="1"/>
  <c r="AC7" i="1"/>
  <c r="AC6" i="1"/>
  <c r="AC5" i="1"/>
  <c r="AE15" i="1"/>
  <c r="AD15" i="1"/>
  <c r="AB15" i="1"/>
  <c r="AC15" i="1" s="1"/>
  <c r="AA15" i="1"/>
  <c r="Y15" i="1"/>
  <c r="X15" i="1"/>
  <c r="V15" i="1"/>
  <c r="U15" i="1"/>
  <c r="S15" i="1"/>
  <c r="T15" i="1" s="1"/>
  <c r="R1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Z15" i="1" l="1"/>
  <c r="AF15" i="1"/>
  <c r="W15" i="1"/>
  <c r="P15" i="1"/>
  <c r="Q15" i="1" s="1"/>
  <c r="O15" i="1"/>
  <c r="M15" i="1"/>
  <c r="N15" i="1" s="1"/>
  <c r="L15" i="1"/>
  <c r="J15" i="1"/>
  <c r="K15" i="1" s="1"/>
  <c r="I15" i="1"/>
  <c r="G15" i="1"/>
  <c r="H15" i="1" s="1"/>
  <c r="F15" i="1"/>
  <c r="D15" i="1"/>
  <c r="C15" i="1"/>
  <c r="E15" i="1" l="1"/>
</calcChain>
</file>

<file path=xl/sharedStrings.xml><?xml version="1.0" encoding="utf-8"?>
<sst xmlns="http://schemas.openxmlformats.org/spreadsheetml/2006/main" count="47" uniqueCount="20">
  <si>
    <t>PRODUKSI DAN LUAS PANEN KOMODITAS UNGGULAN HORTIKULTURA (SAYURAN BUAH SEMUSIM) PROV. NUSA TENGGARA BARAT</t>
  </si>
  <si>
    <t>No</t>
  </si>
  <si>
    <t>Komuditas</t>
  </si>
  <si>
    <t>Luas Panen (Ha)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</si>
  <si>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</si>
  <si>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</si>
  <si>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</si>
  <si>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</si>
  <si>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</si>
  <si>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</si>
  <si>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</si>
  <si>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</si>
  <si>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</si>
  <si>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</si>
  <si>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</si>
  <si>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</si>
  <si>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</si>
  <si>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Data 2013 s/d 2022 merupakan Angka Tetap (ATAP) BPS Prov. NTB</t>
  </si>
  <si>
    <t>Produksi (Ku)/Luas Panen (Ha)</t>
  </si>
  <si>
    <t>BUNCIS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</si>
</sst>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165" fontId="2" fillId="0" borderId="2" xfId="1" applyNumberFormat="1" applyFont="1" applyBorder="1"/>
    <xf numFmtId="165" fontId="2" fillId="0" borderId="0" xfId="0" applyNumberFormat="1" applyFont="1" applyBorder="1"/>
    <xf numFmtId="0" fontId="0" fillId="0" borderId="2" xfId="0" applyBorder="1"/>
    <xf numFmtId="0" fontId="2" fillId="0" borderId="2" xfId="0" applyFont="1" applyBorder="1"/>
    <xf numFmtId="165" fontId="3" fillId="0" borderId="0" xfId="1" applyNumberFormat="1" applyFont="1" applyBorder="1" applyAlignment="1"/>
    <xf numFmtId="0" fontId="0" fillId="0" borderId="0" xfId="0" applyAlignment="1"/>
    <xf numFmtId="166" fontId="0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3" fontId="4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41" fontId="1" fillId="0" borderId="2" xfId="2" applyBorder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4" fillId="0" borderId="2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4" xfId="1" applyNumberFormat="1" applyFont="1" applyBorder="1" applyAlignment="1" applyProtection="1">
      <alignment horizontal="right" vertical="center" wrapText="1"/>
    </xf>
    <xf numFmtId="165" fontId="4" fillId="0" borderId="4" xfId="1" applyNumberFormat="1" applyFont="1" applyBorder="1" applyAlignment="1" applyProtection="1">
      <alignment wrapText="1"/>
    </xf>
    <xf numFmtId="165" fontId="4" fillId="0" borderId="5" xfId="1" applyNumberFormat="1" applyFont="1" applyBorder="1" applyAlignment="1" applyProtection="1">
      <alignment horizontal="center"/>
    </xf>
    <xf numFmtId="3" fontId="4" fillId="0" borderId="6" xfId="0" applyNumberFormat="1" applyFont="1" applyBorder="1" applyAlignment="1">
      <alignment wrapText="1"/>
    </xf>
    <xf numFmtId="165" fontId="4" fillId="0" borderId="2" xfId="1" applyNumberFormat="1" applyFont="1" applyBorder="1" applyProtection="1"/>
    <xf numFmtId="0" fontId="4" fillId="0" borderId="2" xfId="0" applyFont="1" applyBorder="1" applyAlignment="1">
      <alignment horizontal="right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78" zoomScaleNormal="78" zoomScaleSheetLayoutView="78" workbookViewId="0">
      <selection activeCell="F23" sqref="F23"/>
    </sheetView>
  </sheetViews>
  <sheetFormatPr defaultRowHeight="15" x14ac:dyDescent="0.25"/>
  <cols>
    <col min="1" max="1" width="5" customWidth="1"/>
    <col min="2" max="2" width="24.28515625" customWidth="1"/>
    <col min="3" max="3" width="11.5703125" customWidth="1"/>
    <col min="4" max="5" width="13.7109375" customWidth="1"/>
    <col min="6" max="6" width="11.28515625" customWidth="1"/>
    <col min="7" max="8" width="12.7109375" customWidth="1"/>
    <col min="9" max="9" width="10.28515625" customWidth="1"/>
    <col min="10" max="11" width="14.28515625" customWidth="1"/>
    <col min="12" max="12" width="11.28515625" customWidth="1"/>
    <col min="13" max="14" width="13.140625" customWidth="1"/>
    <col min="15" max="15" width="11.28515625" customWidth="1"/>
    <col min="16" max="17" width="14" customWidth="1"/>
    <col min="18" max="18" width="12.5703125" customWidth="1"/>
    <col min="19" max="20" width="13.42578125" customWidth="1"/>
    <col min="21" max="21" width="11.28515625" bestFit="1" customWidth="1"/>
    <col min="22" max="23" width="14.7109375" customWidth="1"/>
    <col min="24" max="24" width="11.28515625" customWidth="1"/>
    <col min="25" max="26" width="16.5703125" customWidth="1"/>
    <col min="27" max="27" width="11.28515625" customWidth="1"/>
    <col min="28" max="29" width="14.28515625" customWidth="1"/>
    <col min="30" max="30" width="11.28515625" customWidth="1"/>
    <col min="31" max="31" width="16.140625" customWidth="1"/>
    <col min="32" max="32" width="20.7109375" customWidth="1"/>
    <col min="33" max="33" width="10.140625" customWidth="1"/>
  </cols>
  <sheetData>
    <row r="1" spans="1:32" ht="30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  <c r="T1" s="1"/>
    </row>
    <row r="2" spans="1:32" x14ac:dyDescent="0.25">
      <c r="A2" s="20" t="s">
        <v>19</v>
      </c>
      <c r="B2" s="21"/>
      <c r="AD2" s="8"/>
    </row>
    <row r="3" spans="1:32" ht="15" customHeight="1" x14ac:dyDescent="0.25">
      <c r="A3" s="18" t="s">
        <v>1</v>
      </c>
      <c r="B3" s="18" t="s">
        <v>2</v>
      </c>
      <c r="C3" s="18">
        <v>2013</v>
      </c>
      <c r="D3" s="18"/>
      <c r="E3" s="18"/>
      <c r="F3" s="18">
        <v>2014</v>
      </c>
      <c r="G3" s="18"/>
      <c r="H3" s="18"/>
      <c r="I3" s="18">
        <v>2015</v>
      </c>
      <c r="J3" s="18"/>
      <c r="K3" s="18"/>
      <c r="L3" s="18">
        <v>2016</v>
      </c>
      <c r="M3" s="18"/>
      <c r="N3" s="18"/>
      <c r="O3" s="18">
        <v>2017</v>
      </c>
      <c r="P3" s="18"/>
      <c r="Q3" s="18"/>
      <c r="R3" s="18">
        <v>2018</v>
      </c>
      <c r="S3" s="18"/>
      <c r="T3" s="18"/>
      <c r="U3" s="18">
        <v>2019</v>
      </c>
      <c r="V3" s="18"/>
      <c r="W3" s="18"/>
      <c r="X3" s="18">
        <v>2020</v>
      </c>
      <c r="Y3" s="18"/>
      <c r="Z3" s="18"/>
      <c r="AA3" s="18">
        <v>2021</v>
      </c>
      <c r="AB3" s="18"/>
      <c r="AC3" s="18"/>
      <c r="AD3" s="18">
        <v>2022</v>
      </c>
      <c r="AE3" s="18"/>
      <c r="AF3" s="18"/>
    </row>
    <row r="4" spans="1:32" ht="45" x14ac:dyDescent="0.25">
      <c r="A4" s="18"/>
      <c r="B4" s="18"/>
      <c r="C4" s="2" t="s">
        <v>3</v>
      </c>
      <c r="D4" s="2" t="s">
        <v>4</v>
      </c>
      <c r="E4" s="2" t="s">
        <v>18</v>
      </c>
      <c r="F4" s="2" t="s">
        <v>3</v>
      </c>
      <c r="G4" s="2" t="s">
        <v>4</v>
      </c>
      <c r="H4" s="2" t="s">
        <v>18</v>
      </c>
      <c r="I4" s="2" t="s">
        <v>3</v>
      </c>
      <c r="J4" s="2" t="s">
        <v>4</v>
      </c>
      <c r="K4" s="2" t="s">
        <v>18</v>
      </c>
      <c r="L4" s="2" t="s">
        <v>3</v>
      </c>
      <c r="M4" s="2" t="s">
        <v>4</v>
      </c>
      <c r="N4" s="2" t="s">
        <v>18</v>
      </c>
      <c r="O4" s="2" t="s">
        <v>3</v>
      </c>
      <c r="P4" s="2" t="s">
        <v>4</v>
      </c>
      <c r="Q4" s="2" t="s">
        <v>18</v>
      </c>
      <c r="R4" s="2" t="s">
        <v>3</v>
      </c>
      <c r="S4" s="2" t="s">
        <v>4</v>
      </c>
      <c r="T4" s="2" t="s">
        <v>18</v>
      </c>
      <c r="U4" s="2" t="s">
        <v>3</v>
      </c>
      <c r="V4" s="2" t="s">
        <v>4</v>
      </c>
      <c r="W4" s="2" t="s">
        <v>18</v>
      </c>
      <c r="X4" s="2" t="s">
        <v>3</v>
      </c>
      <c r="Y4" s="2" t="s">
        <v>4</v>
      </c>
      <c r="Z4" s="2" t="s">
        <v>18</v>
      </c>
      <c r="AA4" s="2" t="s">
        <v>3</v>
      </c>
      <c r="AB4" s="2" t="s">
        <v>4</v>
      </c>
      <c r="AC4" s="2" t="s">
        <v>18</v>
      </c>
      <c r="AD4" s="2" t="s">
        <v>3</v>
      </c>
      <c r="AE4" s="2" t="s">
        <v>4</v>
      </c>
      <c r="AF4" s="2" t="s">
        <v>18</v>
      </c>
    </row>
    <row r="5" spans="1:32" x14ac:dyDescent="0.25">
      <c r="A5" s="3">
        <v>1</v>
      </c>
      <c r="B5" s="4" t="s">
        <v>5</v>
      </c>
      <c r="C5" s="22">
        <v>0</v>
      </c>
      <c r="D5" s="22">
        <v>0</v>
      </c>
      <c r="E5" s="13" t="str">
        <f>IFERROR(D5/C5,"")</f>
        <v/>
      </c>
      <c r="F5" s="22">
        <v>0</v>
      </c>
      <c r="G5" s="22">
        <v>0</v>
      </c>
      <c r="H5" s="13" t="str">
        <f>IFERROR(G5/F5,"")</f>
        <v/>
      </c>
      <c r="I5" s="22">
        <v>0</v>
      </c>
      <c r="J5" s="22">
        <v>0</v>
      </c>
      <c r="K5" s="13" t="str">
        <f>IFERROR(J5/I5,"")</f>
        <v/>
      </c>
      <c r="L5" s="22">
        <v>0</v>
      </c>
      <c r="M5" s="25">
        <v>0</v>
      </c>
      <c r="N5" s="13" t="str">
        <f>IFERROR(M5/L5,"")</f>
        <v/>
      </c>
      <c r="O5" s="22">
        <v>1</v>
      </c>
      <c r="P5" s="22">
        <v>79</v>
      </c>
      <c r="Q5" s="13">
        <f>IFERROR(P5/O5,"")</f>
        <v>79</v>
      </c>
      <c r="R5" s="26">
        <v>0</v>
      </c>
      <c r="S5" s="26">
        <v>0</v>
      </c>
      <c r="T5" s="13" t="str">
        <f>IFERROR(S5/R5,"")</f>
        <v/>
      </c>
      <c r="U5" s="15">
        <v>0</v>
      </c>
      <c r="V5" s="27">
        <v>0</v>
      </c>
      <c r="W5" s="13" t="str">
        <f>IFERROR(V5/U5,"")</f>
        <v/>
      </c>
      <c r="X5" s="15">
        <v>1</v>
      </c>
      <c r="Y5" s="15">
        <v>60</v>
      </c>
      <c r="Z5" s="13">
        <f>IFERROR(Y5/X5,"")</f>
        <v>60</v>
      </c>
      <c r="AA5" s="15">
        <v>1</v>
      </c>
      <c r="AB5" s="27">
        <v>201</v>
      </c>
      <c r="AC5" s="13">
        <f>IFERROR(AB5/AA5,"")</f>
        <v>201</v>
      </c>
      <c r="AD5" s="16">
        <v>1</v>
      </c>
      <c r="AE5" s="17">
        <v>114</v>
      </c>
      <c r="AF5" s="13">
        <f>IFERROR(AE5/AD5,"")</f>
        <v>114</v>
      </c>
    </row>
    <row r="6" spans="1:32" x14ac:dyDescent="0.25">
      <c r="A6" s="3">
        <v>2</v>
      </c>
      <c r="B6" s="4" t="s">
        <v>6</v>
      </c>
      <c r="C6" s="22">
        <v>0</v>
      </c>
      <c r="D6" s="22">
        <v>0</v>
      </c>
      <c r="E6" s="13" t="str">
        <f t="shared" ref="E6:E14" si="0">IFERROR(D6/C6,"")</f>
        <v/>
      </c>
      <c r="F6" s="22">
        <v>0</v>
      </c>
      <c r="G6" s="22">
        <v>0</v>
      </c>
      <c r="H6" s="13" t="str">
        <f t="shared" ref="H6:H14" si="1">IFERROR(G6/F6,"")</f>
        <v/>
      </c>
      <c r="I6" s="22">
        <v>0</v>
      </c>
      <c r="J6" s="22">
        <v>0</v>
      </c>
      <c r="K6" s="13" t="str">
        <f t="shared" ref="K6:K14" si="2">IFERROR(J6/I6,"")</f>
        <v/>
      </c>
      <c r="L6" s="22">
        <v>0</v>
      </c>
      <c r="M6" s="25">
        <v>0</v>
      </c>
      <c r="N6" s="13" t="str">
        <f t="shared" ref="N6:N14" si="3">IFERROR(M6/L6,"")</f>
        <v/>
      </c>
      <c r="O6" s="22">
        <v>3</v>
      </c>
      <c r="P6" s="22">
        <v>335</v>
      </c>
      <c r="Q6" s="13">
        <f t="shared" ref="Q6:Q14" si="4">IFERROR(P6/O6,"")</f>
        <v>111.66666666666667</v>
      </c>
      <c r="R6" s="22">
        <v>12</v>
      </c>
      <c r="S6" s="22">
        <v>1505</v>
      </c>
      <c r="T6" s="13">
        <f t="shared" ref="T6:T14" si="5">IFERROR(S6/R6,"")</f>
        <v>125.41666666666667</v>
      </c>
      <c r="U6" s="15">
        <v>20</v>
      </c>
      <c r="V6" s="27">
        <v>2658</v>
      </c>
      <c r="W6" s="13">
        <f t="shared" ref="W6:W14" si="6">IFERROR(V6/U6,"")</f>
        <v>132.9</v>
      </c>
      <c r="X6" s="15">
        <v>13</v>
      </c>
      <c r="Y6" s="15">
        <v>1644</v>
      </c>
      <c r="Z6" s="13">
        <f t="shared" ref="Z6:Z14" si="7">IFERROR(Y6/X6,"")</f>
        <v>126.46153846153847</v>
      </c>
      <c r="AA6" s="15">
        <v>9.1999999999999993</v>
      </c>
      <c r="AB6" s="27">
        <v>797.5</v>
      </c>
      <c r="AC6" s="13">
        <f t="shared" ref="AC6:AC14" si="8">IFERROR(AB6/AA6,"")</f>
        <v>86.684782608695656</v>
      </c>
      <c r="AD6" s="28">
        <v>5.5</v>
      </c>
      <c r="AE6" s="17">
        <v>813.1</v>
      </c>
      <c r="AF6" s="13">
        <f t="shared" ref="AF6:AF14" si="9">IFERROR(AE6/AD6,"")</f>
        <v>147.83636363636364</v>
      </c>
    </row>
    <row r="7" spans="1:32" x14ac:dyDescent="0.25">
      <c r="A7" s="3">
        <v>3</v>
      </c>
      <c r="B7" s="4" t="s">
        <v>7</v>
      </c>
      <c r="C7" s="22">
        <v>52</v>
      </c>
      <c r="D7" s="22">
        <v>1558</v>
      </c>
      <c r="E7" s="13">
        <f t="shared" si="0"/>
        <v>29.96153846153846</v>
      </c>
      <c r="F7" s="22">
        <v>48</v>
      </c>
      <c r="G7" s="22">
        <v>1735</v>
      </c>
      <c r="H7" s="13">
        <f t="shared" si="1"/>
        <v>36.145833333333336</v>
      </c>
      <c r="I7" s="24">
        <v>46</v>
      </c>
      <c r="J7" s="24">
        <v>5555</v>
      </c>
      <c r="K7" s="13">
        <f t="shared" si="2"/>
        <v>120.76086956521739</v>
      </c>
      <c r="L7" s="25">
        <v>20</v>
      </c>
      <c r="M7" s="25">
        <v>1284</v>
      </c>
      <c r="N7" s="13">
        <f t="shared" si="3"/>
        <v>64.2</v>
      </c>
      <c r="O7" s="22">
        <v>56</v>
      </c>
      <c r="P7" s="22">
        <v>4171</v>
      </c>
      <c r="Q7" s="13">
        <f t="shared" si="4"/>
        <v>74.482142857142861</v>
      </c>
      <c r="R7" s="22">
        <v>82</v>
      </c>
      <c r="S7" s="22">
        <v>3990</v>
      </c>
      <c r="T7" s="13">
        <f t="shared" si="5"/>
        <v>48.658536585365852</v>
      </c>
      <c r="U7" s="15">
        <v>100</v>
      </c>
      <c r="V7" s="27">
        <v>5722</v>
      </c>
      <c r="W7" s="13">
        <f t="shared" si="6"/>
        <v>57.22</v>
      </c>
      <c r="X7" s="15">
        <v>84</v>
      </c>
      <c r="Y7" s="15">
        <v>4801</v>
      </c>
      <c r="Z7" s="13">
        <f t="shared" si="7"/>
        <v>57.154761904761905</v>
      </c>
      <c r="AA7" s="15">
        <v>260</v>
      </c>
      <c r="AB7" s="27">
        <v>22140.5</v>
      </c>
      <c r="AC7" s="13">
        <f t="shared" si="8"/>
        <v>85.155769230769238</v>
      </c>
      <c r="AD7" s="28">
        <v>325.60000000000002</v>
      </c>
      <c r="AE7" s="17">
        <v>65957.899999999994</v>
      </c>
      <c r="AF7" s="13">
        <f t="shared" si="9"/>
        <v>202.57340294840293</v>
      </c>
    </row>
    <row r="8" spans="1:32" x14ac:dyDescent="0.25">
      <c r="A8" s="3">
        <v>4</v>
      </c>
      <c r="B8" s="4" t="s">
        <v>8</v>
      </c>
      <c r="C8" s="22">
        <v>0</v>
      </c>
      <c r="D8" s="22">
        <v>0</v>
      </c>
      <c r="E8" s="13" t="str">
        <f t="shared" si="0"/>
        <v/>
      </c>
      <c r="F8" s="22">
        <v>0</v>
      </c>
      <c r="G8" s="22">
        <v>0</v>
      </c>
      <c r="H8" s="13" t="str">
        <f t="shared" si="1"/>
        <v/>
      </c>
      <c r="I8" s="22">
        <v>0</v>
      </c>
      <c r="J8" s="22">
        <v>0</v>
      </c>
      <c r="K8" s="13" t="str">
        <f t="shared" si="2"/>
        <v/>
      </c>
      <c r="L8" s="22">
        <v>0</v>
      </c>
      <c r="M8" s="25">
        <v>0</v>
      </c>
      <c r="N8" s="13" t="str">
        <f t="shared" si="3"/>
        <v/>
      </c>
      <c r="O8" s="22">
        <v>0</v>
      </c>
      <c r="P8" s="22">
        <v>0</v>
      </c>
      <c r="Q8" s="13" t="str">
        <f t="shared" si="4"/>
        <v/>
      </c>
      <c r="R8" s="22">
        <v>0</v>
      </c>
      <c r="S8" s="22">
        <v>0</v>
      </c>
      <c r="T8" s="13" t="str">
        <f t="shared" si="5"/>
        <v/>
      </c>
      <c r="U8" s="15">
        <v>0</v>
      </c>
      <c r="V8" s="27">
        <v>0</v>
      </c>
      <c r="W8" s="13" t="str">
        <f t="shared" si="6"/>
        <v/>
      </c>
      <c r="X8" s="15">
        <v>0</v>
      </c>
      <c r="Y8" s="15">
        <v>0</v>
      </c>
      <c r="Z8" s="13" t="str">
        <f t="shared" si="7"/>
        <v/>
      </c>
      <c r="AA8" s="15">
        <v>0</v>
      </c>
      <c r="AB8" s="27">
        <v>0</v>
      </c>
      <c r="AC8" s="13" t="str">
        <f t="shared" si="8"/>
        <v/>
      </c>
      <c r="AD8" s="28">
        <v>0</v>
      </c>
      <c r="AE8" s="17">
        <v>0</v>
      </c>
      <c r="AF8" s="13" t="str">
        <f t="shared" si="9"/>
        <v/>
      </c>
    </row>
    <row r="9" spans="1:32" x14ac:dyDescent="0.25">
      <c r="A9" s="3">
        <v>5</v>
      </c>
      <c r="B9" s="4" t="s">
        <v>9</v>
      </c>
      <c r="C9" s="22">
        <v>0</v>
      </c>
      <c r="D9" s="22">
        <v>0</v>
      </c>
      <c r="E9" s="13" t="str">
        <f t="shared" si="0"/>
        <v/>
      </c>
      <c r="F9" s="22">
        <v>0</v>
      </c>
      <c r="G9" s="22">
        <v>0</v>
      </c>
      <c r="H9" s="13" t="str">
        <f t="shared" si="1"/>
        <v/>
      </c>
      <c r="I9" s="22">
        <v>0</v>
      </c>
      <c r="J9" s="22">
        <v>0</v>
      </c>
      <c r="K9" s="13" t="str">
        <f t="shared" si="2"/>
        <v/>
      </c>
      <c r="L9" s="22">
        <v>0</v>
      </c>
      <c r="M9" s="25">
        <v>0</v>
      </c>
      <c r="N9" s="13" t="str">
        <f t="shared" si="3"/>
        <v/>
      </c>
      <c r="O9" s="22">
        <v>0</v>
      </c>
      <c r="P9" s="22">
        <v>0</v>
      </c>
      <c r="Q9" s="13" t="str">
        <f t="shared" si="4"/>
        <v/>
      </c>
      <c r="R9" s="22">
        <v>0</v>
      </c>
      <c r="S9" s="22">
        <v>0</v>
      </c>
      <c r="T9" s="13" t="str">
        <f t="shared" si="5"/>
        <v/>
      </c>
      <c r="U9" s="15">
        <v>0</v>
      </c>
      <c r="V9" s="27">
        <v>0</v>
      </c>
      <c r="W9" s="13" t="str">
        <f t="shared" si="6"/>
        <v/>
      </c>
      <c r="X9" s="15">
        <v>0</v>
      </c>
      <c r="Y9" s="15">
        <v>0</v>
      </c>
      <c r="Z9" s="13" t="str">
        <f t="shared" si="7"/>
        <v/>
      </c>
      <c r="AA9" s="15">
        <v>0</v>
      </c>
      <c r="AB9" s="27">
        <v>0</v>
      </c>
      <c r="AC9" s="13" t="str">
        <f t="shared" si="8"/>
        <v/>
      </c>
      <c r="AD9" s="28">
        <v>0</v>
      </c>
      <c r="AE9" s="17">
        <v>0</v>
      </c>
      <c r="AF9" s="13" t="str">
        <f t="shared" si="9"/>
        <v/>
      </c>
    </row>
    <row r="10" spans="1:32" x14ac:dyDescent="0.25">
      <c r="A10" s="3">
        <v>6</v>
      </c>
      <c r="B10" s="4" t="s">
        <v>10</v>
      </c>
      <c r="C10" s="22">
        <v>1</v>
      </c>
      <c r="D10" s="22">
        <v>0</v>
      </c>
      <c r="E10" s="13">
        <f t="shared" si="0"/>
        <v>0</v>
      </c>
      <c r="F10" s="22">
        <v>0</v>
      </c>
      <c r="G10" s="22">
        <v>0</v>
      </c>
      <c r="H10" s="13" t="str">
        <f t="shared" si="1"/>
        <v/>
      </c>
      <c r="I10" s="22">
        <v>0</v>
      </c>
      <c r="J10" s="22">
        <v>0</v>
      </c>
      <c r="K10" s="13" t="str">
        <f t="shared" si="2"/>
        <v/>
      </c>
      <c r="L10" s="22">
        <v>0</v>
      </c>
      <c r="M10" s="25">
        <v>0</v>
      </c>
      <c r="N10" s="13" t="str">
        <f t="shared" si="3"/>
        <v/>
      </c>
      <c r="O10" s="22">
        <v>0</v>
      </c>
      <c r="P10" s="22">
        <v>0</v>
      </c>
      <c r="Q10" s="13" t="str">
        <f t="shared" si="4"/>
        <v/>
      </c>
      <c r="R10" s="22">
        <v>0</v>
      </c>
      <c r="S10" s="22">
        <v>0</v>
      </c>
      <c r="T10" s="13" t="str">
        <f t="shared" si="5"/>
        <v/>
      </c>
      <c r="U10" s="15">
        <v>0</v>
      </c>
      <c r="V10" s="27">
        <v>0</v>
      </c>
      <c r="W10" s="13" t="str">
        <f t="shared" si="6"/>
        <v/>
      </c>
      <c r="X10" s="15">
        <v>0</v>
      </c>
      <c r="Y10" s="15">
        <v>0</v>
      </c>
      <c r="Z10" s="13" t="str">
        <f t="shared" si="7"/>
        <v/>
      </c>
      <c r="AA10" s="15">
        <v>0</v>
      </c>
      <c r="AB10" s="27">
        <v>0</v>
      </c>
      <c r="AC10" s="13" t="str">
        <f t="shared" si="8"/>
        <v/>
      </c>
      <c r="AD10" s="28">
        <v>0</v>
      </c>
      <c r="AE10" s="17">
        <v>0</v>
      </c>
      <c r="AF10" s="13" t="str">
        <f t="shared" si="9"/>
        <v/>
      </c>
    </row>
    <row r="11" spans="1:32" x14ac:dyDescent="0.25">
      <c r="A11" s="3">
        <v>7</v>
      </c>
      <c r="B11" s="4" t="s">
        <v>11</v>
      </c>
      <c r="C11" s="22">
        <v>3</v>
      </c>
      <c r="D11" s="22">
        <v>210</v>
      </c>
      <c r="E11" s="13">
        <f t="shared" si="0"/>
        <v>70</v>
      </c>
      <c r="F11" s="22">
        <v>2</v>
      </c>
      <c r="G11" s="22">
        <v>4</v>
      </c>
      <c r="H11" s="13">
        <f t="shared" si="1"/>
        <v>2</v>
      </c>
      <c r="I11" s="22">
        <v>0</v>
      </c>
      <c r="J11" s="24">
        <v>1</v>
      </c>
      <c r="K11" s="13" t="str">
        <f t="shared" si="2"/>
        <v/>
      </c>
      <c r="L11" s="25">
        <v>1</v>
      </c>
      <c r="M11" s="25">
        <v>6</v>
      </c>
      <c r="N11" s="13">
        <f t="shared" si="3"/>
        <v>6</v>
      </c>
      <c r="O11" s="22">
        <v>1</v>
      </c>
      <c r="P11" s="22">
        <v>3</v>
      </c>
      <c r="Q11" s="13">
        <f t="shared" si="4"/>
        <v>3</v>
      </c>
      <c r="R11" s="22">
        <v>1</v>
      </c>
      <c r="S11" s="22">
        <v>79</v>
      </c>
      <c r="T11" s="13">
        <f t="shared" si="5"/>
        <v>79</v>
      </c>
      <c r="U11" s="15">
        <v>2</v>
      </c>
      <c r="V11" s="27">
        <v>292</v>
      </c>
      <c r="W11" s="13">
        <f t="shared" si="6"/>
        <v>146</v>
      </c>
      <c r="X11" s="15">
        <v>0</v>
      </c>
      <c r="Y11" s="15">
        <v>19</v>
      </c>
      <c r="Z11" s="13" t="str">
        <f t="shared" si="7"/>
        <v/>
      </c>
      <c r="AA11" s="15">
        <v>1.1000000000000001</v>
      </c>
      <c r="AB11" s="27">
        <v>44</v>
      </c>
      <c r="AC11" s="13">
        <f t="shared" si="8"/>
        <v>40</v>
      </c>
      <c r="AD11" s="28">
        <v>0</v>
      </c>
      <c r="AE11" s="17">
        <v>0</v>
      </c>
      <c r="AF11" s="13" t="str">
        <f t="shared" si="9"/>
        <v/>
      </c>
    </row>
    <row r="12" spans="1:32" x14ac:dyDescent="0.25">
      <c r="A12" s="3">
        <v>8</v>
      </c>
      <c r="B12" s="4" t="s">
        <v>12</v>
      </c>
      <c r="C12" s="22">
        <v>1</v>
      </c>
      <c r="D12" s="22">
        <v>0</v>
      </c>
      <c r="E12" s="13">
        <f t="shared" si="0"/>
        <v>0</v>
      </c>
      <c r="F12" s="22">
        <v>0</v>
      </c>
      <c r="G12" s="22">
        <v>0</v>
      </c>
      <c r="H12" s="13" t="str">
        <f t="shared" si="1"/>
        <v/>
      </c>
      <c r="I12" s="22">
        <v>0</v>
      </c>
      <c r="J12" s="22">
        <v>0</v>
      </c>
      <c r="K12" s="13" t="str">
        <f t="shared" si="2"/>
        <v/>
      </c>
      <c r="L12" s="22">
        <v>0</v>
      </c>
      <c r="M12" s="25">
        <v>0</v>
      </c>
      <c r="N12" s="13" t="str">
        <f t="shared" si="3"/>
        <v/>
      </c>
      <c r="O12" s="22">
        <v>0</v>
      </c>
      <c r="P12" s="22">
        <v>0</v>
      </c>
      <c r="Q12" s="13" t="str">
        <f t="shared" si="4"/>
        <v/>
      </c>
      <c r="R12" s="26">
        <v>0</v>
      </c>
      <c r="S12" s="26">
        <v>0</v>
      </c>
      <c r="T12" s="13" t="str">
        <f t="shared" si="5"/>
        <v/>
      </c>
      <c r="U12" s="15">
        <v>4</v>
      </c>
      <c r="V12" s="27">
        <v>19</v>
      </c>
      <c r="W12" s="13">
        <f t="shared" si="6"/>
        <v>4.75</v>
      </c>
      <c r="X12" s="15">
        <v>0</v>
      </c>
      <c r="Y12" s="15">
        <v>0</v>
      </c>
      <c r="Z12" s="13" t="str">
        <f t="shared" si="7"/>
        <v/>
      </c>
      <c r="AA12" s="15">
        <v>0</v>
      </c>
      <c r="AB12" s="27">
        <v>0</v>
      </c>
      <c r="AC12" s="13" t="str">
        <f t="shared" si="8"/>
        <v/>
      </c>
      <c r="AD12" s="29">
        <v>0</v>
      </c>
      <c r="AE12" s="17">
        <v>0</v>
      </c>
      <c r="AF12" s="13" t="str">
        <f t="shared" si="9"/>
        <v/>
      </c>
    </row>
    <row r="13" spans="1:32" x14ac:dyDescent="0.25">
      <c r="A13" s="3">
        <v>9</v>
      </c>
      <c r="B13" s="4" t="s">
        <v>13</v>
      </c>
      <c r="C13" s="22">
        <v>0</v>
      </c>
      <c r="D13" s="22">
        <v>0</v>
      </c>
      <c r="E13" s="13" t="str">
        <f t="shared" si="0"/>
        <v/>
      </c>
      <c r="F13" s="22">
        <v>0</v>
      </c>
      <c r="G13" s="22">
        <v>0</v>
      </c>
      <c r="H13" s="13" t="str">
        <f t="shared" si="1"/>
        <v/>
      </c>
      <c r="I13" s="22">
        <v>0</v>
      </c>
      <c r="J13" s="22">
        <v>0</v>
      </c>
      <c r="K13" s="13" t="str">
        <f t="shared" si="2"/>
        <v/>
      </c>
      <c r="L13" s="22">
        <v>0</v>
      </c>
      <c r="M13" s="25">
        <v>0</v>
      </c>
      <c r="N13" s="13" t="str">
        <f t="shared" si="3"/>
        <v/>
      </c>
      <c r="O13" s="22">
        <v>0</v>
      </c>
      <c r="P13" s="22">
        <v>0</v>
      </c>
      <c r="Q13" s="13" t="str">
        <f t="shared" si="4"/>
        <v/>
      </c>
      <c r="R13" s="22">
        <v>0</v>
      </c>
      <c r="S13" s="22">
        <v>0</v>
      </c>
      <c r="T13" s="13" t="str">
        <f t="shared" si="5"/>
        <v/>
      </c>
      <c r="U13" s="15">
        <v>0</v>
      </c>
      <c r="V13" s="27">
        <v>0</v>
      </c>
      <c r="W13" s="13" t="str">
        <f t="shared" si="6"/>
        <v/>
      </c>
      <c r="X13" s="15">
        <v>0</v>
      </c>
      <c r="Y13" s="15">
        <v>0</v>
      </c>
      <c r="Z13" s="13" t="str">
        <f t="shared" si="7"/>
        <v/>
      </c>
      <c r="AA13" s="15">
        <v>1</v>
      </c>
      <c r="AB13" s="27">
        <v>52</v>
      </c>
      <c r="AC13" s="13">
        <f t="shared" si="8"/>
        <v>52</v>
      </c>
      <c r="AD13" s="28">
        <v>1</v>
      </c>
      <c r="AE13" s="17">
        <v>34</v>
      </c>
      <c r="AF13" s="13">
        <f t="shared" si="9"/>
        <v>34</v>
      </c>
    </row>
    <row r="14" spans="1:32" x14ac:dyDescent="0.25">
      <c r="A14" s="3">
        <v>10</v>
      </c>
      <c r="B14" s="4" t="s">
        <v>14</v>
      </c>
      <c r="C14" s="23">
        <v>0</v>
      </c>
      <c r="D14" s="23">
        <v>0</v>
      </c>
      <c r="E14" s="13" t="str">
        <f t="shared" si="0"/>
        <v/>
      </c>
      <c r="F14" s="23"/>
      <c r="G14" s="23">
        <v>0</v>
      </c>
      <c r="H14" s="13" t="str">
        <f t="shared" si="1"/>
        <v/>
      </c>
      <c r="I14" s="22">
        <v>0</v>
      </c>
      <c r="J14" s="22">
        <v>0</v>
      </c>
      <c r="K14" s="13" t="str">
        <f t="shared" si="2"/>
        <v/>
      </c>
      <c r="L14" s="22">
        <v>0</v>
      </c>
      <c r="M14" s="25">
        <v>0</v>
      </c>
      <c r="N14" s="13" t="str">
        <f t="shared" si="3"/>
        <v/>
      </c>
      <c r="O14" s="23">
        <v>0</v>
      </c>
      <c r="P14" s="23">
        <v>0</v>
      </c>
      <c r="Q14" s="13" t="str">
        <f t="shared" si="4"/>
        <v/>
      </c>
      <c r="R14" s="23">
        <v>0</v>
      </c>
      <c r="S14" s="23">
        <v>0</v>
      </c>
      <c r="T14" s="13" t="str">
        <f t="shared" si="5"/>
        <v/>
      </c>
      <c r="U14" s="15">
        <v>0</v>
      </c>
      <c r="V14" s="27">
        <v>0</v>
      </c>
      <c r="W14" s="13" t="str">
        <f t="shared" si="6"/>
        <v/>
      </c>
      <c r="X14" s="15">
        <v>0</v>
      </c>
      <c r="Y14" s="15">
        <v>0</v>
      </c>
      <c r="Z14" s="13" t="str">
        <f t="shared" si="7"/>
        <v/>
      </c>
      <c r="AA14" s="15">
        <v>0</v>
      </c>
      <c r="AB14" s="27">
        <v>0</v>
      </c>
      <c r="AC14" s="13" t="str">
        <f t="shared" si="8"/>
        <v/>
      </c>
      <c r="AD14" s="28">
        <v>0</v>
      </c>
      <c r="AE14" s="17">
        <v>0</v>
      </c>
      <c r="AF14" s="13" t="str">
        <f t="shared" si="9"/>
        <v/>
      </c>
    </row>
    <row r="15" spans="1:32" x14ac:dyDescent="0.25">
      <c r="A15" s="9"/>
      <c r="B15" s="10" t="s">
        <v>15</v>
      </c>
      <c r="C15" s="7">
        <f>SUM(C5:C14)</f>
        <v>57</v>
      </c>
      <c r="D15" s="7">
        <f t="shared" ref="D15:AE15" si="10">SUM(D5:D14)</f>
        <v>1768</v>
      </c>
      <c r="E15" s="14">
        <f t="shared" ref="E15" si="11">D15/C15</f>
        <v>31.017543859649123</v>
      </c>
      <c r="F15" s="7">
        <f t="shared" si="10"/>
        <v>50</v>
      </c>
      <c r="G15" s="7">
        <f t="shared" si="10"/>
        <v>1739</v>
      </c>
      <c r="H15" s="14">
        <f t="shared" ref="H15" si="12">G15/F15</f>
        <v>34.78</v>
      </c>
      <c r="I15" s="7">
        <f t="shared" si="10"/>
        <v>46</v>
      </c>
      <c r="J15" s="7">
        <f t="shared" si="10"/>
        <v>5556</v>
      </c>
      <c r="K15" s="14">
        <f t="shared" ref="K15" si="13">J15/I15</f>
        <v>120.78260869565217</v>
      </c>
      <c r="L15" s="7">
        <f t="shared" si="10"/>
        <v>21</v>
      </c>
      <c r="M15" s="7">
        <f t="shared" si="10"/>
        <v>1290</v>
      </c>
      <c r="N15" s="14">
        <f t="shared" ref="N15" si="14">M15/L15</f>
        <v>61.428571428571431</v>
      </c>
      <c r="O15" s="7">
        <f t="shared" si="10"/>
        <v>61</v>
      </c>
      <c r="P15" s="7">
        <f t="shared" si="10"/>
        <v>4588</v>
      </c>
      <c r="Q15" s="14">
        <f t="shared" ref="Q15" si="15">P15/O15</f>
        <v>75.213114754098356</v>
      </c>
      <c r="R15" s="7">
        <f t="shared" si="10"/>
        <v>95</v>
      </c>
      <c r="S15" s="7">
        <f t="shared" si="10"/>
        <v>5574</v>
      </c>
      <c r="T15" s="14">
        <f t="shared" ref="T15" si="16">S15/R15</f>
        <v>58.673684210526318</v>
      </c>
      <c r="U15" s="7">
        <f t="shared" si="10"/>
        <v>126</v>
      </c>
      <c r="V15" s="7">
        <f t="shared" si="10"/>
        <v>8691</v>
      </c>
      <c r="W15" s="14">
        <f t="shared" ref="W15" si="17">V15/U15</f>
        <v>68.976190476190482</v>
      </c>
      <c r="X15" s="7">
        <f t="shared" si="10"/>
        <v>98</v>
      </c>
      <c r="Y15" s="7">
        <f t="shared" si="10"/>
        <v>6524</v>
      </c>
      <c r="Z15" s="14">
        <f t="shared" ref="Z15" si="18">Y15/X15</f>
        <v>66.571428571428569</v>
      </c>
      <c r="AA15" s="7">
        <f t="shared" si="10"/>
        <v>272.3</v>
      </c>
      <c r="AB15" s="7">
        <f t="shared" si="10"/>
        <v>23235</v>
      </c>
      <c r="AC15" s="14">
        <f t="shared" ref="AC15" si="19">AB15/AA15</f>
        <v>85.328681601175177</v>
      </c>
      <c r="AD15" s="7">
        <f t="shared" si="10"/>
        <v>333.1</v>
      </c>
      <c r="AE15" s="7">
        <f t="shared" si="10"/>
        <v>66919</v>
      </c>
      <c r="AF15" s="14">
        <f t="shared" ref="AF15" si="20">AE15/AD15</f>
        <v>200.89762833983787</v>
      </c>
    </row>
    <row r="16" spans="1:32" x14ac:dyDescent="0.25">
      <c r="A16" s="5" t="s">
        <v>16</v>
      </c>
      <c r="B16" s="11" t="s">
        <v>17</v>
      </c>
      <c r="C16" s="11"/>
      <c r="D16" s="11"/>
      <c r="E16" s="11"/>
      <c r="F16" s="11"/>
      <c r="G16" s="12"/>
      <c r="H16" s="12"/>
      <c r="I16" s="12"/>
    </row>
    <row r="17" spans="1:6" x14ac:dyDescent="0.25">
      <c r="A17" s="6"/>
      <c r="B17" s="11"/>
      <c r="C17" s="11"/>
      <c r="D17" s="11"/>
      <c r="E17" s="11"/>
      <c r="F17" s="11"/>
    </row>
  </sheetData>
  <mergeCells count="14">
    <mergeCell ref="AA3:AC3"/>
    <mergeCell ref="AD3:AF3"/>
    <mergeCell ref="A1:P1"/>
    <mergeCell ref="C3:E3"/>
    <mergeCell ref="F3:H3"/>
    <mergeCell ref="I3:K3"/>
    <mergeCell ref="L3:N3"/>
    <mergeCell ref="O3:Q3"/>
    <mergeCell ref="A2:B2"/>
    <mergeCell ref="A3:A4"/>
    <mergeCell ref="B3:B4"/>
    <mergeCell ref="R3:T3"/>
    <mergeCell ref="U3:W3"/>
    <mergeCell ref="X3:Z3"/>
  </mergeCells>
  <pageMargins left="0.82677165354330717" right="0.11811023622047245" top="0.27559055118110237" bottom="0.27559055118110237" header="0.31496062992125984" footer="0.31496062992125984"/>
  <pageSetup paperSize="5" scale="7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2022-10-06T06:55:07Z</dcterms:created>
  <dcterms:modified xsi:type="dcterms:W3CDTF">2023-09-12T07:23:43Z</dcterms:modified>
</cp:coreProperties>
</file>