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. Mangga\"/>
    </mc:Choice>
  </mc:AlternateContent>
  <bookViews>
    <workbookView xWindow="0" yWindow="30" windowWidth="22980" windowHeight="9555"/>
  </bookViews>
  <sheets>
    <sheet name="BST" sheetId="1" r:id="rId1"/>
  </sheets>
  <definedNames>
    <definedName name="_xlnm.Print_Area" localSheetId="0">BST!$A$17:$AB$20</definedName>
  </definedNames>
  <calcPr calcId="162913"/>
</workbook>
</file>

<file path=xl/calcChain.xml><?xml version="1.0" encoding="utf-8"?>
<calcChain xmlns="http://schemas.openxmlformats.org/spreadsheetml/2006/main">
  <c r="AF9" i="1" l="1"/>
  <c r="AF14" i="1" l="1"/>
  <c r="AF13" i="1"/>
  <c r="AF12" i="1"/>
  <c r="AF11" i="1"/>
  <c r="AF10" i="1"/>
  <c r="AF8" i="1"/>
  <c r="AF7" i="1"/>
  <c r="AF6" i="1"/>
  <c r="AF5" i="1"/>
  <c r="AC14" i="1"/>
  <c r="AC13" i="1"/>
  <c r="AC12" i="1"/>
  <c r="AC11" i="1"/>
  <c r="AC10" i="1"/>
  <c r="AC9" i="1"/>
  <c r="AC8" i="1"/>
  <c r="AC7" i="1"/>
  <c r="AC6" i="1"/>
  <c r="AC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AE15" i="1" l="1"/>
  <c r="AD15" i="1"/>
  <c r="AB15" i="1"/>
  <c r="AA15" i="1"/>
  <c r="Y15" i="1"/>
  <c r="X15" i="1"/>
  <c r="V15" i="1"/>
  <c r="U15" i="1"/>
  <c r="S15" i="1"/>
  <c r="T15" i="1" s="1"/>
  <c r="P15" i="1"/>
  <c r="Q15" i="1" s="1"/>
  <c r="M15" i="1"/>
  <c r="N15" i="1" s="1"/>
  <c r="J15" i="1"/>
  <c r="K15" i="1" s="1"/>
  <c r="G15" i="1"/>
  <c r="F15" i="1"/>
  <c r="D15" i="1"/>
  <c r="E15" i="1" s="1"/>
  <c r="W15" i="1" l="1"/>
  <c r="AC15" i="1"/>
  <c r="H15" i="1"/>
  <c r="Z15" i="1"/>
  <c r="AF15" i="1"/>
</calcChain>
</file>

<file path=xl/sharedStrings.xml><?xml version="1.0" encoding="utf-8"?>
<sst xmlns="http://schemas.openxmlformats.org/spreadsheetml/2006/main" count="47" uniqueCount="20">
  <si>
    <t>PRODUKSI DAN TANAMAN MENGHASILKAN KOMODITAS UNGGULAN HORTIKULTURA (BUAH SAYURAN TAHUNAN) PROV. NUSA TENGGARA BARAT</t>
  </si>
  <si>
    <t>No</t>
  </si>
  <si>
    <t>Komuditas</t>
  </si>
  <si>
    <t>Tanaman Menghasilkan (Pohon)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</si>
  <si>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</si>
  <si>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</si>
  <si>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</si>
  <si>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</si>
  <si>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</si>
  <si>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</si>
  <si>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</si>
  <si>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</si>
  <si>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</si>
  <si>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</si>
  <si>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</si>
  <si>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</si>
  <si>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MANGGA</t>
  </si>
  <si>
    <t>Ket :</t>
  </si>
  <si>
    <t>Produktivitas (Ku/Pohon)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</si>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</sst>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0" fillId="0" borderId="0" xfId="0" applyNumberFormat="1"/>
    <xf numFmtId="0" fontId="3" fillId="0" borderId="0" xfId="0" applyFont="1"/>
    <xf numFmtId="165" fontId="5" fillId="0" borderId="1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/>
    <xf numFmtId="165" fontId="0" fillId="0" borderId="0" xfId="1" applyNumberFormat="1" applyFont="1" applyBorder="1" applyAlignment="1"/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Protection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41" fontId="1" fillId="0" borderId="1" xfId="2" applyNumberFormat="1" applyBorder="1" applyProtection="1">
      <protection locked="0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B1" zoomScale="60" zoomScaleNormal="60" workbookViewId="0">
      <selection activeCell="F10" sqref="F10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5" width="13.7109375" customWidth="1"/>
    <col min="6" max="6" width="13.5703125" customWidth="1"/>
    <col min="7" max="8" width="11.7109375" customWidth="1"/>
    <col min="9" max="9" width="13.28515625" customWidth="1"/>
    <col min="10" max="11" width="11.28515625" customWidth="1"/>
    <col min="12" max="12" width="12.7109375" customWidth="1"/>
    <col min="13" max="14" width="11.28515625" customWidth="1"/>
    <col min="15" max="15" width="13.7109375" customWidth="1"/>
    <col min="16" max="17" width="11.42578125" customWidth="1"/>
    <col min="18" max="18" width="13.28515625" customWidth="1"/>
    <col min="19" max="20" width="12.28515625" customWidth="1"/>
    <col min="21" max="21" width="13.28515625" customWidth="1"/>
    <col min="22" max="22" width="11.28515625" bestFit="1" customWidth="1"/>
    <col min="23" max="23" width="11.28515625" customWidth="1"/>
    <col min="24" max="24" width="13.7109375" customWidth="1"/>
    <col min="25" max="25" width="11.28515625" bestFit="1" customWidth="1"/>
    <col min="26" max="26" width="11.28515625" customWidth="1"/>
    <col min="27" max="27" width="13.7109375" customWidth="1"/>
    <col min="28" max="28" width="11.28515625" bestFit="1" customWidth="1"/>
    <col min="29" max="29" width="11.28515625" customWidth="1"/>
    <col min="30" max="30" width="14.28515625" customWidth="1"/>
    <col min="31" max="31" width="11.140625" customWidth="1"/>
    <col min="32" max="32" width="12" customWidth="1"/>
  </cols>
  <sheetData>
    <row r="1" spans="1:32" ht="30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"/>
    </row>
    <row r="2" spans="1:32" ht="15" customHeight="1" x14ac:dyDescent="0.25">
      <c r="A2" s="18" t="s">
        <v>16</v>
      </c>
      <c r="B2" s="19"/>
      <c r="O2" s="8"/>
      <c r="U2" s="9"/>
    </row>
    <row r="3" spans="1:32" ht="16.899999999999999" customHeight="1" x14ac:dyDescent="0.25">
      <c r="A3" s="21" t="s">
        <v>1</v>
      </c>
      <c r="B3" s="21" t="s">
        <v>2</v>
      </c>
      <c r="C3" s="21">
        <v>2013</v>
      </c>
      <c r="D3" s="21"/>
      <c r="E3" s="21"/>
      <c r="F3" s="21">
        <v>2014</v>
      </c>
      <c r="G3" s="21"/>
      <c r="H3" s="21"/>
      <c r="I3" s="21">
        <v>2015</v>
      </c>
      <c r="J3" s="21"/>
      <c r="K3" s="21"/>
      <c r="L3" s="21">
        <v>2016</v>
      </c>
      <c r="M3" s="21"/>
      <c r="N3" s="21"/>
      <c r="O3" s="21">
        <v>2017</v>
      </c>
      <c r="P3" s="21"/>
      <c r="Q3" s="21"/>
      <c r="R3" s="21">
        <v>2018</v>
      </c>
      <c r="S3" s="21"/>
      <c r="T3" s="21"/>
      <c r="U3" s="21">
        <v>2019</v>
      </c>
      <c r="V3" s="21"/>
      <c r="W3" s="21"/>
      <c r="X3" s="21">
        <v>2020</v>
      </c>
      <c r="Y3" s="21"/>
      <c r="Z3" s="21"/>
      <c r="AA3" s="21">
        <v>2021</v>
      </c>
      <c r="AB3" s="21"/>
      <c r="AC3" s="21"/>
      <c r="AD3" s="22">
        <v>2022</v>
      </c>
      <c r="AE3" s="22"/>
      <c r="AF3" s="22"/>
    </row>
    <row r="4" spans="1:32" ht="47.25" customHeight="1" x14ac:dyDescent="0.25">
      <c r="A4" s="21"/>
      <c r="B4" s="21"/>
      <c r="C4" s="16" t="s">
        <v>3</v>
      </c>
      <c r="D4" s="3" t="s">
        <v>4</v>
      </c>
      <c r="E4" s="3" t="s">
        <v>18</v>
      </c>
      <c r="F4" s="16" t="s">
        <v>3</v>
      </c>
      <c r="G4" s="3" t="s">
        <v>4</v>
      </c>
      <c r="H4" s="3" t="s">
        <v>18</v>
      </c>
      <c r="I4" s="16" t="s">
        <v>3</v>
      </c>
      <c r="J4" s="3" t="s">
        <v>4</v>
      </c>
      <c r="K4" s="3" t="s">
        <v>18</v>
      </c>
      <c r="L4" s="16" t="s">
        <v>3</v>
      </c>
      <c r="M4" s="3" t="s">
        <v>4</v>
      </c>
      <c r="N4" s="3" t="s">
        <v>18</v>
      </c>
      <c r="O4" s="16" t="s">
        <v>3</v>
      </c>
      <c r="P4" s="3" t="s">
        <v>4</v>
      </c>
      <c r="Q4" s="3" t="s">
        <v>18</v>
      </c>
      <c r="R4" s="16" t="s">
        <v>3</v>
      </c>
      <c r="S4" s="3" t="s">
        <v>4</v>
      </c>
      <c r="T4" s="3" t="s">
        <v>18</v>
      </c>
      <c r="U4" s="16" t="s">
        <v>3</v>
      </c>
      <c r="V4" s="3" t="s">
        <v>4</v>
      </c>
      <c r="W4" s="3" t="s">
        <v>18</v>
      </c>
      <c r="X4" s="16" t="s">
        <v>3</v>
      </c>
      <c r="Y4" s="3" t="s">
        <v>4</v>
      </c>
      <c r="Z4" s="3" t="s">
        <v>18</v>
      </c>
      <c r="AA4" s="16" t="s">
        <v>3</v>
      </c>
      <c r="AB4" s="3" t="s">
        <v>4</v>
      </c>
      <c r="AC4" s="3" t="s">
        <v>18</v>
      </c>
      <c r="AD4" s="16" t="s">
        <v>3</v>
      </c>
      <c r="AE4" s="3" t="s">
        <v>4</v>
      </c>
      <c r="AF4" s="3" t="s">
        <v>18</v>
      </c>
    </row>
    <row r="5" spans="1:32" x14ac:dyDescent="0.25">
      <c r="A5" s="4">
        <v>1</v>
      </c>
      <c r="B5" s="5" t="s">
        <v>5</v>
      </c>
      <c r="C5" s="24">
        <v>199475</v>
      </c>
      <c r="D5" s="24">
        <v>116566</v>
      </c>
      <c r="E5" s="15">
        <f>D5/C5</f>
        <v>0.58436395538288011</v>
      </c>
      <c r="F5" s="24">
        <v>110261</v>
      </c>
      <c r="G5" s="24">
        <v>94045</v>
      </c>
      <c r="H5" s="15">
        <f>G5/F5</f>
        <v>0.85293077334687695</v>
      </c>
      <c r="I5" s="24">
        <v>124369</v>
      </c>
      <c r="J5" s="24">
        <v>135089</v>
      </c>
      <c r="K5" s="15">
        <f>J5/I5</f>
        <v>1.0861951129300711</v>
      </c>
      <c r="L5" s="24">
        <v>105206</v>
      </c>
      <c r="M5" s="24">
        <v>110420</v>
      </c>
      <c r="N5" s="15">
        <f>M5/L5</f>
        <v>1.0495599110316902</v>
      </c>
      <c r="O5" s="24">
        <v>188525</v>
      </c>
      <c r="P5" s="24">
        <v>188220</v>
      </c>
      <c r="Q5" s="15">
        <f>P5/O5</f>
        <v>0.99838217743004909</v>
      </c>
      <c r="R5" s="24">
        <v>196237</v>
      </c>
      <c r="S5" s="24">
        <v>305657</v>
      </c>
      <c r="T5" s="15">
        <f>S5/R5</f>
        <v>1.5575910760967606</v>
      </c>
      <c r="U5" s="24">
        <v>182929</v>
      </c>
      <c r="V5" s="24">
        <v>191264</v>
      </c>
      <c r="W5" s="15">
        <f>V5/U5</f>
        <v>1.0455641259723718</v>
      </c>
      <c r="X5" s="24">
        <v>172508</v>
      </c>
      <c r="Y5" s="24">
        <v>163234</v>
      </c>
      <c r="Z5" s="15">
        <f>Y5/X5</f>
        <v>0.94624017436872487</v>
      </c>
      <c r="AA5" s="24">
        <v>231136</v>
      </c>
      <c r="AB5" s="24">
        <v>310416</v>
      </c>
      <c r="AC5" s="15">
        <f>AB5/AA5</f>
        <v>1.3430015229129171</v>
      </c>
      <c r="AD5" s="24">
        <v>200766</v>
      </c>
      <c r="AE5" s="17">
        <v>284812</v>
      </c>
      <c r="AF5" s="15">
        <f>AE5/AD5</f>
        <v>1.4186266598926114</v>
      </c>
    </row>
    <row r="6" spans="1:32" x14ac:dyDescent="0.25">
      <c r="A6" s="4">
        <v>2</v>
      </c>
      <c r="B6" s="5" t="s">
        <v>6</v>
      </c>
      <c r="C6" s="24">
        <v>246003</v>
      </c>
      <c r="D6" s="24">
        <v>116027</v>
      </c>
      <c r="E6" s="15">
        <f t="shared" ref="E6:E15" si="0">D6/C6</f>
        <v>0.47164871973106021</v>
      </c>
      <c r="F6" s="24">
        <v>188302</v>
      </c>
      <c r="G6" s="24">
        <v>276429</v>
      </c>
      <c r="H6" s="15">
        <f t="shared" ref="H6:H15" si="1">G6/F6</f>
        <v>1.4680088368684348</v>
      </c>
      <c r="I6" s="24">
        <v>136988</v>
      </c>
      <c r="J6" s="24">
        <v>231099</v>
      </c>
      <c r="K6" s="15">
        <f t="shared" ref="K6:K15" si="2">J6/I6</f>
        <v>1.6870017811779134</v>
      </c>
      <c r="L6" s="24">
        <v>233847</v>
      </c>
      <c r="M6" s="24">
        <v>264255</v>
      </c>
      <c r="N6" s="15">
        <f t="shared" ref="N6:N15" si="3">M6/L6</f>
        <v>1.1300337400094933</v>
      </c>
      <c r="O6" s="24">
        <v>273747</v>
      </c>
      <c r="P6" s="24">
        <v>361534</v>
      </c>
      <c r="Q6" s="15">
        <f t="shared" ref="Q6:Q15" si="4">P6/O6</f>
        <v>1.3206866193967421</v>
      </c>
      <c r="R6" s="24">
        <v>252961</v>
      </c>
      <c r="S6" s="24">
        <v>253920</v>
      </c>
      <c r="T6" s="15">
        <f t="shared" ref="T6:T15" si="5">S6/R6</f>
        <v>1.0037910982325338</v>
      </c>
      <c r="U6" s="24">
        <v>269705</v>
      </c>
      <c r="V6" s="24">
        <v>317363</v>
      </c>
      <c r="W6" s="15">
        <f t="shared" ref="W6:W15" si="6">V6/U6</f>
        <v>1.1767041767857473</v>
      </c>
      <c r="X6" s="24">
        <v>314325</v>
      </c>
      <c r="Y6" s="24">
        <v>234059</v>
      </c>
      <c r="Z6" s="15">
        <f t="shared" ref="Z6:Z15" si="7">Y6/X6</f>
        <v>0.74464010180545614</v>
      </c>
      <c r="AA6" s="24">
        <v>289338</v>
      </c>
      <c r="AB6" s="24">
        <v>386431</v>
      </c>
      <c r="AC6" s="15">
        <f t="shared" ref="AC6:AC15" si="8">AB6/AA6</f>
        <v>1.3355694723817819</v>
      </c>
      <c r="AD6" s="24">
        <v>265109</v>
      </c>
      <c r="AE6" s="17">
        <v>227325</v>
      </c>
      <c r="AF6" s="15">
        <f t="shared" ref="AF6:AF15" si="9">AE6/AD6</f>
        <v>0.85747749039074495</v>
      </c>
    </row>
    <row r="7" spans="1:32" x14ac:dyDescent="0.25">
      <c r="A7" s="4">
        <v>3</v>
      </c>
      <c r="B7" s="5" t="s">
        <v>7</v>
      </c>
      <c r="C7" s="24">
        <v>108195</v>
      </c>
      <c r="D7" s="24">
        <v>101130</v>
      </c>
      <c r="E7" s="15">
        <f t="shared" si="0"/>
        <v>0.93470123388326631</v>
      </c>
      <c r="F7" s="24">
        <v>198071</v>
      </c>
      <c r="G7" s="24">
        <v>205122</v>
      </c>
      <c r="H7" s="15">
        <f t="shared" si="1"/>
        <v>1.0355983460476295</v>
      </c>
      <c r="I7" s="24">
        <v>184448</v>
      </c>
      <c r="J7" s="24">
        <v>187163</v>
      </c>
      <c r="K7" s="15">
        <f t="shared" si="2"/>
        <v>1.0147195957668287</v>
      </c>
      <c r="L7" s="24">
        <v>146639</v>
      </c>
      <c r="M7" s="24">
        <v>160062</v>
      </c>
      <c r="N7" s="15">
        <f t="shared" si="3"/>
        <v>1.0915377218884472</v>
      </c>
      <c r="O7" s="24">
        <v>155963</v>
      </c>
      <c r="P7" s="24">
        <v>137844</v>
      </c>
      <c r="Q7" s="15">
        <f t="shared" si="4"/>
        <v>0.88382500977796019</v>
      </c>
      <c r="R7" s="24">
        <v>164971</v>
      </c>
      <c r="S7" s="24">
        <v>229359</v>
      </c>
      <c r="T7" s="15">
        <f t="shared" si="5"/>
        <v>1.390298901018967</v>
      </c>
      <c r="U7" s="24">
        <v>124389</v>
      </c>
      <c r="V7" s="24">
        <v>212685</v>
      </c>
      <c r="W7" s="15">
        <f t="shared" si="6"/>
        <v>1.7098376866121603</v>
      </c>
      <c r="X7" s="24">
        <v>136989</v>
      </c>
      <c r="Y7" s="24">
        <v>314020.09999999998</v>
      </c>
      <c r="Z7" s="15">
        <f t="shared" si="7"/>
        <v>2.292301571659038</v>
      </c>
      <c r="AA7" s="24">
        <v>163929</v>
      </c>
      <c r="AB7" s="24">
        <v>65683</v>
      </c>
      <c r="AC7" s="15">
        <f t="shared" si="8"/>
        <v>0.40067956249351855</v>
      </c>
      <c r="AD7" s="24">
        <v>188686</v>
      </c>
      <c r="AE7" s="17">
        <v>509423.37</v>
      </c>
      <c r="AF7" s="15">
        <f t="shared" si="9"/>
        <v>2.6998472064700083</v>
      </c>
    </row>
    <row r="8" spans="1:32" x14ac:dyDescent="0.25">
      <c r="A8" s="4">
        <v>4</v>
      </c>
      <c r="B8" s="5" t="s">
        <v>8</v>
      </c>
      <c r="C8" s="24">
        <v>310408</v>
      </c>
      <c r="D8" s="24">
        <v>257987</v>
      </c>
      <c r="E8" s="15">
        <f t="shared" si="0"/>
        <v>0.83112226489008012</v>
      </c>
      <c r="F8" s="24">
        <v>306758</v>
      </c>
      <c r="G8" s="24">
        <v>260760</v>
      </c>
      <c r="H8" s="15">
        <f t="shared" si="1"/>
        <v>0.85005118040931282</v>
      </c>
      <c r="I8" s="24">
        <v>315217</v>
      </c>
      <c r="J8" s="24">
        <v>283671</v>
      </c>
      <c r="K8" s="15">
        <f t="shared" si="2"/>
        <v>0.89992291024912996</v>
      </c>
      <c r="L8" s="24">
        <v>312456</v>
      </c>
      <c r="M8" s="24">
        <v>300491</v>
      </c>
      <c r="N8" s="15">
        <f t="shared" si="3"/>
        <v>0.9617066082904473</v>
      </c>
      <c r="O8" s="24">
        <v>295282</v>
      </c>
      <c r="P8" s="24">
        <v>443018</v>
      </c>
      <c r="Q8" s="15">
        <f t="shared" si="4"/>
        <v>1.5003217263497266</v>
      </c>
      <c r="R8" s="24">
        <v>243015</v>
      </c>
      <c r="S8" s="24">
        <v>365549</v>
      </c>
      <c r="T8" s="15">
        <f t="shared" si="5"/>
        <v>1.5042240190934717</v>
      </c>
      <c r="U8" s="24">
        <v>189431</v>
      </c>
      <c r="V8" s="24">
        <v>372740</v>
      </c>
      <c r="W8" s="15">
        <f t="shared" si="6"/>
        <v>1.9676821639541575</v>
      </c>
      <c r="X8" s="24">
        <v>258768</v>
      </c>
      <c r="Y8" s="24">
        <v>372019</v>
      </c>
      <c r="Z8" s="15">
        <f t="shared" si="7"/>
        <v>1.4376545786186854</v>
      </c>
      <c r="AA8" s="24">
        <v>278860</v>
      </c>
      <c r="AB8" s="24">
        <v>406405</v>
      </c>
      <c r="AC8" s="15">
        <f t="shared" si="8"/>
        <v>1.4573800473355807</v>
      </c>
      <c r="AD8" s="24">
        <v>272974</v>
      </c>
      <c r="AE8" s="17">
        <v>392529</v>
      </c>
      <c r="AF8" s="15">
        <f t="shared" si="9"/>
        <v>1.437972114560361</v>
      </c>
    </row>
    <row r="9" spans="1:32" x14ac:dyDescent="0.25">
      <c r="A9" s="4">
        <v>5</v>
      </c>
      <c r="B9" s="5" t="s">
        <v>9</v>
      </c>
      <c r="C9" s="24">
        <v>46162</v>
      </c>
      <c r="D9" s="24">
        <v>52995</v>
      </c>
      <c r="E9" s="15">
        <f t="shared" si="0"/>
        <v>1.1480221827477146</v>
      </c>
      <c r="F9" s="24">
        <v>4755</v>
      </c>
      <c r="G9" s="24">
        <v>63658</v>
      </c>
      <c r="H9" s="15">
        <f t="shared" si="1"/>
        <v>13.387592008412197</v>
      </c>
      <c r="I9" s="24">
        <v>111100</v>
      </c>
      <c r="J9" s="24">
        <v>121495</v>
      </c>
      <c r="K9" s="15">
        <f t="shared" si="2"/>
        <v>1.0935643564356436</v>
      </c>
      <c r="L9" s="24">
        <v>106040</v>
      </c>
      <c r="M9" s="24">
        <v>127248</v>
      </c>
      <c r="N9" s="15">
        <f t="shared" si="3"/>
        <v>1.2</v>
      </c>
      <c r="O9" s="24">
        <v>68061</v>
      </c>
      <c r="P9" s="24">
        <v>132046</v>
      </c>
      <c r="Q9" s="15">
        <f t="shared" si="4"/>
        <v>1.940112546098353</v>
      </c>
      <c r="R9" s="24">
        <v>66123</v>
      </c>
      <c r="S9" s="24">
        <v>54752</v>
      </c>
      <c r="T9" s="15">
        <f t="shared" si="5"/>
        <v>0.82803260590112371</v>
      </c>
      <c r="U9" s="24">
        <v>68610</v>
      </c>
      <c r="V9" s="24">
        <v>81344</v>
      </c>
      <c r="W9" s="15">
        <f t="shared" si="6"/>
        <v>1.1855997667978428</v>
      </c>
      <c r="X9" s="24">
        <v>59174</v>
      </c>
      <c r="Y9" s="24">
        <v>95246.399999999994</v>
      </c>
      <c r="Z9" s="15">
        <f t="shared" si="7"/>
        <v>1.6095988102883021</v>
      </c>
      <c r="AA9" s="24">
        <v>11315</v>
      </c>
      <c r="AB9" s="24">
        <v>21777</v>
      </c>
      <c r="AC9" s="15">
        <f t="shared" si="8"/>
        <v>1.9246133451171012</v>
      </c>
      <c r="AD9" s="24">
        <v>30000</v>
      </c>
      <c r="AE9" s="17">
        <v>34560</v>
      </c>
      <c r="AF9" s="15">
        <f t="shared" si="9"/>
        <v>1.1519999999999999</v>
      </c>
    </row>
    <row r="10" spans="1:32" x14ac:dyDescent="0.25">
      <c r="A10" s="4">
        <v>6</v>
      </c>
      <c r="B10" s="5" t="s">
        <v>10</v>
      </c>
      <c r="C10" s="24">
        <v>175952</v>
      </c>
      <c r="D10" s="24">
        <v>258391</v>
      </c>
      <c r="E10" s="15">
        <f t="shared" si="0"/>
        <v>1.4685311903246341</v>
      </c>
      <c r="F10" s="24">
        <v>134468</v>
      </c>
      <c r="G10" s="24">
        <v>101039</v>
      </c>
      <c r="H10" s="15">
        <f t="shared" si="1"/>
        <v>0.75139810215069758</v>
      </c>
      <c r="I10" s="24">
        <v>100960</v>
      </c>
      <c r="J10" s="24">
        <v>167922</v>
      </c>
      <c r="K10" s="15">
        <f t="shared" si="2"/>
        <v>1.6632527733755942</v>
      </c>
      <c r="L10" s="24">
        <v>89259</v>
      </c>
      <c r="M10" s="24">
        <v>86115</v>
      </c>
      <c r="N10" s="15">
        <f t="shared" si="3"/>
        <v>0.96477666117702421</v>
      </c>
      <c r="O10" s="24">
        <v>153387</v>
      </c>
      <c r="P10" s="24">
        <v>145905</v>
      </c>
      <c r="Q10" s="15">
        <f t="shared" si="4"/>
        <v>0.95122142032897183</v>
      </c>
      <c r="R10" s="24">
        <v>129127</v>
      </c>
      <c r="S10" s="24">
        <v>77718</v>
      </c>
      <c r="T10" s="15">
        <f t="shared" si="5"/>
        <v>0.60187257506176095</v>
      </c>
      <c r="U10" s="24">
        <v>121344</v>
      </c>
      <c r="V10" s="24">
        <v>126843</v>
      </c>
      <c r="W10" s="15">
        <f t="shared" si="6"/>
        <v>1.0453174446202531</v>
      </c>
      <c r="X10" s="24">
        <v>155301</v>
      </c>
      <c r="Y10" s="24">
        <v>105040</v>
      </c>
      <c r="Z10" s="15">
        <f t="shared" si="7"/>
        <v>0.67636396417279987</v>
      </c>
      <c r="AA10" s="24">
        <v>118319</v>
      </c>
      <c r="AB10" s="24">
        <v>82614</v>
      </c>
      <c r="AC10" s="15">
        <f t="shared" si="8"/>
        <v>0.69823105333885516</v>
      </c>
      <c r="AD10" s="24">
        <v>117683</v>
      </c>
      <c r="AE10" s="17">
        <v>102477</v>
      </c>
      <c r="AF10" s="15">
        <f t="shared" si="9"/>
        <v>0.87078847412115601</v>
      </c>
    </row>
    <row r="11" spans="1:32" x14ac:dyDescent="0.25">
      <c r="A11" s="4">
        <v>7</v>
      </c>
      <c r="B11" s="5" t="s">
        <v>11</v>
      </c>
      <c r="C11" s="24">
        <v>32408</v>
      </c>
      <c r="D11" s="24">
        <v>56046</v>
      </c>
      <c r="E11" s="15">
        <f t="shared" si="0"/>
        <v>1.7293878054801284</v>
      </c>
      <c r="F11" s="24">
        <v>2350</v>
      </c>
      <c r="G11" s="24">
        <v>11577</v>
      </c>
      <c r="H11" s="15">
        <f t="shared" si="1"/>
        <v>4.9263829787234039</v>
      </c>
      <c r="I11" s="24">
        <v>10573</v>
      </c>
      <c r="J11" s="24">
        <v>8356</v>
      </c>
      <c r="K11" s="15">
        <f t="shared" si="2"/>
        <v>0.790314953182635</v>
      </c>
      <c r="L11" s="24">
        <v>2895</v>
      </c>
      <c r="M11" s="24">
        <v>5655</v>
      </c>
      <c r="N11" s="15">
        <f t="shared" si="3"/>
        <v>1.9533678756476685</v>
      </c>
      <c r="O11" s="24">
        <v>7505</v>
      </c>
      <c r="P11" s="24">
        <v>19879</v>
      </c>
      <c r="Q11" s="15">
        <f t="shared" si="4"/>
        <v>2.6487674883411061</v>
      </c>
      <c r="R11" s="24">
        <v>5369</v>
      </c>
      <c r="S11" s="24">
        <v>12494</v>
      </c>
      <c r="T11" s="15">
        <f t="shared" si="5"/>
        <v>2.3270627677407338</v>
      </c>
      <c r="U11" s="24">
        <v>6213</v>
      </c>
      <c r="V11" s="24">
        <v>6877</v>
      </c>
      <c r="W11" s="15">
        <f t="shared" si="6"/>
        <v>1.1068726863029132</v>
      </c>
      <c r="X11" s="24">
        <v>5530</v>
      </c>
      <c r="Y11" s="24">
        <v>7911</v>
      </c>
      <c r="Z11" s="15">
        <f t="shared" si="7"/>
        <v>1.4305605786618445</v>
      </c>
      <c r="AA11" s="24">
        <v>6458</v>
      </c>
      <c r="AB11" s="24">
        <v>12838</v>
      </c>
      <c r="AC11" s="15">
        <f t="shared" si="8"/>
        <v>1.9879219572623104</v>
      </c>
      <c r="AD11" s="24">
        <v>6492</v>
      </c>
      <c r="AE11" s="17">
        <v>15317.75</v>
      </c>
      <c r="AF11" s="15">
        <f t="shared" si="9"/>
        <v>2.3594808995687</v>
      </c>
    </row>
    <row r="12" spans="1:32" x14ac:dyDescent="0.25">
      <c r="A12" s="4">
        <v>8</v>
      </c>
      <c r="B12" s="5" t="s">
        <v>12</v>
      </c>
      <c r="C12" s="24">
        <v>98906</v>
      </c>
      <c r="D12" s="24">
        <v>127755</v>
      </c>
      <c r="E12" s="15">
        <f t="shared" si="0"/>
        <v>1.2916809900309385</v>
      </c>
      <c r="F12" s="24">
        <v>96788</v>
      </c>
      <c r="G12" s="24">
        <v>147845</v>
      </c>
      <c r="H12" s="15">
        <f t="shared" si="1"/>
        <v>1.5275137413728974</v>
      </c>
      <c r="I12" s="24">
        <v>47821</v>
      </c>
      <c r="J12" s="24">
        <v>37762</v>
      </c>
      <c r="K12" s="15">
        <f t="shared" si="2"/>
        <v>0.78965308128228184</v>
      </c>
      <c r="L12" s="24">
        <v>28794</v>
      </c>
      <c r="M12" s="24">
        <v>16040</v>
      </c>
      <c r="N12" s="15">
        <f t="shared" si="3"/>
        <v>0.55706049871501007</v>
      </c>
      <c r="O12" s="24">
        <v>74804</v>
      </c>
      <c r="P12" s="24">
        <v>180567</v>
      </c>
      <c r="Q12" s="15">
        <f t="shared" si="4"/>
        <v>2.4138682423399818</v>
      </c>
      <c r="R12" s="24">
        <v>75404</v>
      </c>
      <c r="S12" s="24">
        <v>174976</v>
      </c>
      <c r="T12" s="15">
        <f t="shared" si="5"/>
        <v>2.3205135006100472</v>
      </c>
      <c r="U12" s="24">
        <v>67100</v>
      </c>
      <c r="V12" s="24">
        <v>76455</v>
      </c>
      <c r="W12" s="15">
        <f t="shared" si="6"/>
        <v>1.1394187779433682</v>
      </c>
      <c r="X12" s="24">
        <v>58531</v>
      </c>
      <c r="Y12" s="24">
        <v>95781</v>
      </c>
      <c r="Z12" s="15">
        <f t="shared" si="7"/>
        <v>1.6364148912542071</v>
      </c>
      <c r="AA12" s="24">
        <v>16757</v>
      </c>
      <c r="AB12" s="24">
        <v>2395</v>
      </c>
      <c r="AC12" s="15">
        <f t="shared" si="8"/>
        <v>0.14292534463209405</v>
      </c>
      <c r="AD12" s="24">
        <v>52155</v>
      </c>
      <c r="AE12" s="17">
        <v>36693.26</v>
      </c>
      <c r="AF12" s="15">
        <f t="shared" si="9"/>
        <v>0.70354251749592567</v>
      </c>
    </row>
    <row r="13" spans="1:32" x14ac:dyDescent="0.25">
      <c r="A13" s="4">
        <v>9</v>
      </c>
      <c r="B13" s="5" t="s">
        <v>13</v>
      </c>
      <c r="C13" s="24">
        <v>12722</v>
      </c>
      <c r="D13" s="24">
        <v>4842</v>
      </c>
      <c r="E13" s="15">
        <f t="shared" si="0"/>
        <v>0.38060053450715298</v>
      </c>
      <c r="F13" s="24">
        <v>11267</v>
      </c>
      <c r="G13" s="24">
        <v>4438</v>
      </c>
      <c r="H13" s="15">
        <f t="shared" si="1"/>
        <v>0.39389367178485846</v>
      </c>
      <c r="I13" s="24">
        <v>9436</v>
      </c>
      <c r="J13" s="24">
        <v>4253</v>
      </c>
      <c r="K13" s="15">
        <f t="shared" si="2"/>
        <v>0.45072064434082237</v>
      </c>
      <c r="L13" s="24">
        <v>9689</v>
      </c>
      <c r="M13" s="24">
        <v>4814</v>
      </c>
      <c r="N13" s="15">
        <f t="shared" si="3"/>
        <v>0.49685210031995047</v>
      </c>
      <c r="O13" s="24">
        <v>7840</v>
      </c>
      <c r="P13" s="24">
        <v>8110</v>
      </c>
      <c r="Q13" s="15">
        <f t="shared" si="4"/>
        <v>1.034438775510204</v>
      </c>
      <c r="R13" s="24">
        <v>7956</v>
      </c>
      <c r="S13" s="24">
        <v>5022</v>
      </c>
      <c r="T13" s="15">
        <f t="shared" si="5"/>
        <v>0.63122171945701355</v>
      </c>
      <c r="U13" s="24">
        <v>8951</v>
      </c>
      <c r="V13" s="24">
        <v>7484</v>
      </c>
      <c r="W13" s="15">
        <f t="shared" si="6"/>
        <v>0.83610769746397051</v>
      </c>
      <c r="X13" s="24">
        <v>9506</v>
      </c>
      <c r="Y13" s="24">
        <v>11067</v>
      </c>
      <c r="Z13" s="15">
        <f t="shared" si="7"/>
        <v>1.1642120765832107</v>
      </c>
      <c r="AA13" s="24">
        <v>6752</v>
      </c>
      <c r="AB13" s="24">
        <v>4494</v>
      </c>
      <c r="AC13" s="15">
        <f t="shared" si="8"/>
        <v>0.66558056872037918</v>
      </c>
      <c r="AD13" s="24">
        <v>3550</v>
      </c>
      <c r="AE13" s="17">
        <v>2266</v>
      </c>
      <c r="AF13" s="15">
        <f t="shared" si="9"/>
        <v>0.63830985915492955</v>
      </c>
    </row>
    <row r="14" spans="1:32" x14ac:dyDescent="0.25">
      <c r="A14" s="4">
        <v>10</v>
      </c>
      <c r="B14" s="5" t="s">
        <v>14</v>
      </c>
      <c r="C14" s="24">
        <v>66854</v>
      </c>
      <c r="D14" s="24">
        <v>14631</v>
      </c>
      <c r="E14" s="15">
        <f t="shared" si="0"/>
        <v>0.21885003141173304</v>
      </c>
      <c r="F14" s="24">
        <v>93602</v>
      </c>
      <c r="G14" s="24">
        <v>19353</v>
      </c>
      <c r="H14" s="15">
        <f t="shared" si="1"/>
        <v>0.20675840259823508</v>
      </c>
      <c r="I14" s="24">
        <v>76580</v>
      </c>
      <c r="J14" s="24">
        <v>30152</v>
      </c>
      <c r="K14" s="15">
        <f t="shared" si="2"/>
        <v>0.39373204492034475</v>
      </c>
      <c r="L14" s="24">
        <v>47889</v>
      </c>
      <c r="M14" s="24">
        <v>15585</v>
      </c>
      <c r="N14" s="15">
        <f t="shared" si="3"/>
        <v>0.3254400801854288</v>
      </c>
      <c r="O14" s="24">
        <v>91382</v>
      </c>
      <c r="P14" s="24">
        <v>35372</v>
      </c>
      <c r="Q14" s="15">
        <f t="shared" si="4"/>
        <v>0.38707841806920401</v>
      </c>
      <c r="R14" s="24">
        <v>86500</v>
      </c>
      <c r="S14" s="24">
        <v>34096</v>
      </c>
      <c r="T14" s="15">
        <f t="shared" si="5"/>
        <v>0.39417341040462428</v>
      </c>
      <c r="U14" s="24">
        <v>67175</v>
      </c>
      <c r="V14" s="24">
        <v>24888</v>
      </c>
      <c r="W14" s="15">
        <f t="shared" si="6"/>
        <v>0.3704949758094529</v>
      </c>
      <c r="X14" s="24">
        <v>10276</v>
      </c>
      <c r="Y14" s="24">
        <v>4045</v>
      </c>
      <c r="Z14" s="15">
        <f t="shared" si="7"/>
        <v>0.39363565589723626</v>
      </c>
      <c r="AA14" s="24">
        <v>45913</v>
      </c>
      <c r="AB14" s="24">
        <v>20886</v>
      </c>
      <c r="AC14" s="15">
        <f t="shared" si="8"/>
        <v>0.45490383987106048</v>
      </c>
      <c r="AD14" s="24">
        <v>73010</v>
      </c>
      <c r="AE14" s="17">
        <v>29451</v>
      </c>
      <c r="AF14" s="15">
        <f t="shared" si="9"/>
        <v>0.40338309820572527</v>
      </c>
    </row>
    <row r="15" spans="1:32" x14ac:dyDescent="0.25">
      <c r="A15" s="4"/>
      <c r="B15" s="6" t="s">
        <v>15</v>
      </c>
      <c r="C15" s="7">
        <v>1088909</v>
      </c>
      <c r="D15" s="7">
        <f t="shared" ref="D15:AE15" si="10">SUM(D5:D14)</f>
        <v>1106370</v>
      </c>
      <c r="E15" s="15">
        <f t="shared" si="0"/>
        <v>1.0160353160824274</v>
      </c>
      <c r="F15" s="10">
        <f>SUM(F5:F14)</f>
        <v>1146622</v>
      </c>
      <c r="G15" s="10">
        <f t="shared" si="10"/>
        <v>1184266</v>
      </c>
      <c r="H15" s="15">
        <f t="shared" si="1"/>
        <v>1.0328303486240453</v>
      </c>
      <c r="I15" s="10">
        <v>1002421</v>
      </c>
      <c r="J15" s="10">
        <f t="shared" si="10"/>
        <v>1206962</v>
      </c>
      <c r="K15" s="15">
        <f t="shared" si="2"/>
        <v>1.2040470022076553</v>
      </c>
      <c r="L15" s="10">
        <v>976674</v>
      </c>
      <c r="M15" s="10">
        <f t="shared" si="10"/>
        <v>1090685</v>
      </c>
      <c r="N15" s="15">
        <f t="shared" si="3"/>
        <v>1.1167339357861477</v>
      </c>
      <c r="O15" s="10">
        <v>1081934</v>
      </c>
      <c r="P15" s="10">
        <f t="shared" si="10"/>
        <v>1652495</v>
      </c>
      <c r="Q15" s="15">
        <f t="shared" si="4"/>
        <v>1.5273528699532504</v>
      </c>
      <c r="R15" s="7">
        <v>1126487</v>
      </c>
      <c r="S15" s="7">
        <f t="shared" si="10"/>
        <v>1513543</v>
      </c>
      <c r="T15" s="15">
        <f t="shared" si="5"/>
        <v>1.3435956207217661</v>
      </c>
      <c r="U15" s="7">
        <f t="shared" si="10"/>
        <v>1105847</v>
      </c>
      <c r="V15" s="7">
        <f t="shared" si="10"/>
        <v>1417943</v>
      </c>
      <c r="W15" s="15">
        <f t="shared" si="6"/>
        <v>1.282223490229661</v>
      </c>
      <c r="X15" s="7">
        <f t="shared" si="10"/>
        <v>1180908</v>
      </c>
      <c r="Y15" s="7">
        <f t="shared" si="10"/>
        <v>1402422.5</v>
      </c>
      <c r="Z15" s="15">
        <f t="shared" si="7"/>
        <v>1.1875798114671083</v>
      </c>
      <c r="AA15" s="7">
        <f t="shared" si="10"/>
        <v>1168777</v>
      </c>
      <c r="AB15" s="7">
        <f t="shared" si="10"/>
        <v>1313939</v>
      </c>
      <c r="AC15" s="15">
        <f t="shared" si="8"/>
        <v>1.1241999115314556</v>
      </c>
      <c r="AD15" s="7">
        <f t="shared" si="10"/>
        <v>1210425</v>
      </c>
      <c r="AE15" s="7">
        <f t="shared" si="10"/>
        <v>1634854.3800000001</v>
      </c>
      <c r="AF15" s="15">
        <f t="shared" si="9"/>
        <v>1.350644922238057</v>
      </c>
    </row>
    <row r="16" spans="1:32" x14ac:dyDescent="0.25">
      <c r="A16" s="11"/>
      <c r="B16" s="11"/>
      <c r="C16" s="23"/>
      <c r="D16" s="23"/>
      <c r="E16" s="11"/>
      <c r="F16" s="23"/>
      <c r="G16" s="23"/>
      <c r="H16" s="11"/>
      <c r="I16" s="23"/>
      <c r="J16" s="23"/>
      <c r="K16" s="11"/>
      <c r="L16" s="23"/>
      <c r="M16" s="23"/>
      <c r="N16" s="11"/>
      <c r="O16" s="23"/>
      <c r="P16" s="23"/>
      <c r="Q16" s="11"/>
      <c r="R16" s="9"/>
      <c r="S16" s="9"/>
      <c r="T16" s="9"/>
      <c r="U16" s="9"/>
      <c r="V16" s="9"/>
      <c r="W16" s="9"/>
    </row>
    <row r="17" spans="1:17" x14ac:dyDescent="0.25">
      <c r="A17" s="12" t="s">
        <v>17</v>
      </c>
      <c r="B17" s="13" t="s">
        <v>19</v>
      </c>
      <c r="C17" s="13"/>
      <c r="D17" s="13"/>
      <c r="E17" s="13"/>
      <c r="F17" s="13"/>
      <c r="O17" s="2"/>
      <c r="P17" s="2"/>
      <c r="Q17" s="2"/>
    </row>
    <row r="18" spans="1:17" x14ac:dyDescent="0.25">
      <c r="A18" s="14"/>
      <c r="B18" s="13"/>
      <c r="C18" s="13"/>
      <c r="D18" s="13"/>
      <c r="E18" s="13"/>
      <c r="F18" s="13"/>
      <c r="O18" s="2"/>
      <c r="P18" s="2"/>
      <c r="Q18" s="2"/>
    </row>
    <row r="19" spans="1:17" x14ac:dyDescent="0.25">
      <c r="O19" s="2"/>
      <c r="P19" s="2"/>
      <c r="Q19" s="2"/>
    </row>
    <row r="20" spans="1:17" x14ac:dyDescent="0.25">
      <c r="O20" s="2"/>
      <c r="P20" s="2"/>
      <c r="Q20" s="2"/>
    </row>
    <row r="21" spans="1:17" x14ac:dyDescent="0.25">
      <c r="O21" s="2"/>
      <c r="P21" s="2"/>
      <c r="Q21" s="2"/>
    </row>
    <row r="22" spans="1:17" x14ac:dyDescent="0.25">
      <c r="O22" s="2"/>
      <c r="P22" s="2"/>
      <c r="Q22" s="2"/>
    </row>
    <row r="23" spans="1:17" x14ac:dyDescent="0.25">
      <c r="O23" s="2"/>
      <c r="P23" s="2"/>
      <c r="Q23" s="2"/>
    </row>
    <row r="24" spans="1:17" x14ac:dyDescent="0.25">
      <c r="O24" s="2"/>
      <c r="P24" s="2"/>
      <c r="Q24" s="2"/>
    </row>
    <row r="25" spans="1:17" x14ac:dyDescent="0.25">
      <c r="O25" s="2"/>
      <c r="P25" s="2"/>
      <c r="Q25" s="2"/>
    </row>
    <row r="26" spans="1:17" x14ac:dyDescent="0.25">
      <c r="O26" s="2"/>
      <c r="P26" s="2"/>
      <c r="Q26" s="2"/>
    </row>
    <row r="27" spans="1:17" x14ac:dyDescent="0.25">
      <c r="O27" s="2"/>
      <c r="P27" s="2"/>
      <c r="Q27" s="2"/>
    </row>
    <row r="28" spans="1:17" x14ac:dyDescent="0.25">
      <c r="O28" s="2"/>
      <c r="P28" s="2"/>
      <c r="Q28" s="2"/>
    </row>
    <row r="29" spans="1:17" x14ac:dyDescent="0.25">
      <c r="O29" s="2"/>
      <c r="P29" s="2"/>
      <c r="Q29" s="2"/>
    </row>
    <row r="30" spans="1:17" x14ac:dyDescent="0.25">
      <c r="O30" s="2"/>
      <c r="P30" s="2"/>
      <c r="Q30" s="2"/>
    </row>
    <row r="31" spans="1:17" x14ac:dyDescent="0.25">
      <c r="O31" s="2"/>
      <c r="P31" s="2"/>
      <c r="Q31" s="2"/>
    </row>
    <row r="32" spans="1:17" x14ac:dyDescent="0.25">
      <c r="O32" s="2"/>
      <c r="P32" s="2"/>
      <c r="Q32" s="2"/>
    </row>
    <row r="33" spans="15:17" x14ac:dyDescent="0.25">
      <c r="O33" s="2"/>
      <c r="P33" s="2"/>
      <c r="Q33" s="2"/>
    </row>
    <row r="34" spans="15:17" x14ac:dyDescent="0.25">
      <c r="O34" s="2"/>
      <c r="P34" s="2"/>
      <c r="Q34" s="2"/>
    </row>
    <row r="35" spans="15:17" x14ac:dyDescent="0.25">
      <c r="O35" s="2"/>
      <c r="P35" s="2"/>
      <c r="Q35" s="2"/>
    </row>
  </sheetData>
  <mergeCells count="19">
    <mergeCell ref="AD3:AF3"/>
    <mergeCell ref="O16:P16"/>
    <mergeCell ref="C16:D16"/>
    <mergeCell ref="F16:G16"/>
    <mergeCell ref="I16:J16"/>
    <mergeCell ref="L16:M16"/>
    <mergeCell ref="A2:B2"/>
    <mergeCell ref="A1:AB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3:A4"/>
    <mergeCell ref="B3:B4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</vt:lpstr>
      <vt:lpstr>BST!Print_Area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2022-10-07T01:59:10Z</dcterms:created>
  <dcterms:modified xsi:type="dcterms:W3CDTF">2023-08-15T01:15:50Z</dcterms:modified>
</cp:coreProperties>
</file>